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gionemarche.intra\ormadfs\Stock11\SettoreIISP\PoliticheGiovanili\FNPG 2021\BANDO intesa 45_CONCIMO\modulistica word excel\"/>
    </mc:Choice>
  </mc:AlternateContent>
  <bookViews>
    <workbookView xWindow="-105" yWindow="-105" windowWidth="23250" windowHeight="12570" activeTab="1"/>
  </bookViews>
  <sheets>
    <sheet name="Sez_1" sheetId="1" r:id="rId1"/>
    <sheet name="Sez_2" sheetId="2" r:id="rId2"/>
  </sheets>
  <definedNames>
    <definedName name="_xlnm.Print_Area" localSheetId="0">Sez_1!$A$2:$D$31</definedName>
    <definedName name="_xlnm.Print_Area" localSheetId="1">Sez_2!$A$1:$L$82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2" l="1"/>
  <c r="G74" i="2"/>
  <c r="G76" i="2" s="1"/>
  <c r="G63" i="2"/>
  <c r="H63" i="2" s="1"/>
  <c r="G62" i="2"/>
  <c r="C8" i="1" s="1"/>
  <c r="G61" i="2"/>
  <c r="H61" i="2" s="1"/>
  <c r="G60" i="2"/>
  <c r="C6" i="1" s="1"/>
  <c r="G59" i="2"/>
  <c r="H60" i="2" l="1"/>
  <c r="H62" i="2"/>
  <c r="C7" i="1"/>
  <c r="G64" i="2"/>
  <c r="C5" i="1"/>
  <c r="H59" i="2"/>
  <c r="H64" i="2" l="1"/>
  <c r="B14" i="1" l="1"/>
  <c r="F40" i="2" l="1"/>
  <c r="C9" i="1"/>
  <c r="D8" i="1" s="1"/>
  <c r="B8" i="1"/>
  <c r="G47" i="2" l="1"/>
  <c r="D5" i="1"/>
  <c r="D6" i="1"/>
  <c r="D7" i="1"/>
  <c r="B17" i="1"/>
  <c r="B16" i="1"/>
  <c r="B15" i="1"/>
  <c r="B7" i="1"/>
  <c r="F15" i="2"/>
  <c r="H15" i="2" l="1"/>
  <c r="D9" i="1"/>
  <c r="G48" i="2"/>
  <c r="F46" i="2"/>
  <c r="H46" i="2" s="1"/>
  <c r="H40" i="2" l="1"/>
  <c r="C23" i="1" l="1"/>
  <c r="B6" i="1"/>
  <c r="B5" i="1"/>
  <c r="B4" i="1"/>
  <c r="C16" i="1"/>
  <c r="F24" i="2"/>
  <c r="H24" i="2" s="1"/>
  <c r="F47" i="2" l="1"/>
  <c r="C15" i="1"/>
  <c r="C14" i="1"/>
  <c r="C17" i="1"/>
  <c r="H47" i="2" l="1"/>
  <c r="I24" i="2"/>
  <c r="D15" i="1" s="1"/>
  <c r="I47" i="2"/>
  <c r="D18" i="1" s="1"/>
  <c r="I15" i="2"/>
  <c r="M15" i="2" s="1"/>
  <c r="I46" i="2"/>
  <c r="D17" i="1" s="1"/>
  <c r="I40" i="2"/>
  <c r="D16" i="1" s="1"/>
  <c r="F48" i="2"/>
  <c r="H48" i="2" s="1"/>
  <c r="C18" i="1"/>
  <c r="F50" i="2" l="1"/>
  <c r="I48" i="2"/>
  <c r="D14" i="1"/>
  <c r="C19" i="1"/>
  <c r="C20" i="1" s="1"/>
  <c r="M54" i="2" l="1"/>
  <c r="I50" i="2"/>
  <c r="D20" i="1" s="1"/>
  <c r="M48" i="2"/>
  <c r="D19" i="1"/>
  <c r="F52" i="2"/>
  <c r="I52" i="2" l="1"/>
  <c r="D24" i="1" s="1"/>
  <c r="F53" i="2"/>
  <c r="C24" i="1"/>
  <c r="I53" i="2" l="1"/>
  <c r="M53" i="2" s="1"/>
  <c r="C25" i="1"/>
  <c r="D25" i="1" l="1"/>
</calcChain>
</file>

<file path=xl/sharedStrings.xml><?xml version="1.0" encoding="utf-8"?>
<sst xmlns="http://schemas.openxmlformats.org/spreadsheetml/2006/main" count="242" uniqueCount="114">
  <si>
    <t xml:space="preserve">Progetto: </t>
  </si>
  <si>
    <t xml:space="preserve"> </t>
  </si>
  <si>
    <t xml:space="preserve">In partenariato con: </t>
  </si>
  <si>
    <t>Codice di Spesa</t>
  </si>
  <si>
    <t>Importi</t>
  </si>
  <si>
    <t>A</t>
  </si>
  <si>
    <t>B</t>
  </si>
  <si>
    <t>C</t>
  </si>
  <si>
    <t>D</t>
  </si>
  <si>
    <t>_______________________________________________</t>
  </si>
  <si>
    <t>( Luogo e data)</t>
  </si>
  <si>
    <t>Il  Legale Rappresentante</t>
  </si>
  <si>
    <t>(Timbro e firma)</t>
  </si>
  <si>
    <t>D.1</t>
  </si>
  <si>
    <t>D.2</t>
  </si>
  <si>
    <t>D.3</t>
  </si>
  <si>
    <t>….</t>
  </si>
  <si>
    <t xml:space="preserve">…. </t>
  </si>
  <si>
    <t>TOT</t>
  </si>
  <si>
    <t xml:space="preserve">1 - </t>
  </si>
  <si>
    <t xml:space="preserve">2 - </t>
  </si>
  <si>
    <t>% su totale</t>
  </si>
  <si>
    <t>% su totale costi diretti</t>
  </si>
  <si>
    <t>TOTALE IMPORTO DEL CONTRIBUTO REGIONALE RICHIESTO</t>
  </si>
  <si>
    <t>TOTALE IMPORTO DEL COFINANZIAMENTO DEL SOGGETTO PROPONENTE</t>
  </si>
  <si>
    <t>% di cofinanziamento a carico del partenariato</t>
  </si>
  <si>
    <t>A.1.1</t>
  </si>
  <si>
    <t>&lt;specificare&gt;</t>
  </si>
  <si>
    <t>A.1.2</t>
  </si>
  <si>
    <t>B.1.1</t>
  </si>
  <si>
    <t>B.1.2</t>
  </si>
  <si>
    <t>B.2.1</t>
  </si>
  <si>
    <t>B.2.2</t>
  </si>
  <si>
    <t>E</t>
  </si>
  <si>
    <t>C.1.1</t>
  </si>
  <si>
    <t>C.2.1</t>
  </si>
  <si>
    <t>C.3.1</t>
  </si>
  <si>
    <t>C.4.1</t>
  </si>
  <si>
    <t>C.5.1</t>
  </si>
  <si>
    <t>C.6.1</t>
  </si>
  <si>
    <t>C.7.1</t>
  </si>
  <si>
    <t>C.8.1</t>
  </si>
  <si>
    <t>C.9.1</t>
  </si>
  <si>
    <t>4 - Aggiungere tante righe quanti sono i collaboratori</t>
  </si>
  <si>
    <t xml:space="preserve">3 - Aggiungere tante righe quanti sono i partner </t>
  </si>
  <si>
    <t>B - PROMOZIONE, INFORMAZIONE, SENSIBILIZZAZIONE DEL PROGETTO</t>
  </si>
  <si>
    <t>…</t>
  </si>
  <si>
    <t>C.1.2</t>
  </si>
  <si>
    <t>A - Totale spese Progettazione</t>
  </si>
  <si>
    <t>B - Totale spese Promozione, informazione, sensibilizzazione</t>
  </si>
  <si>
    <t>C - Totale spese Funzionamento e gestione del progetto</t>
  </si>
  <si>
    <t>D - Totale spese per altre voci di costo</t>
  </si>
  <si>
    <r>
      <t xml:space="preserve">RENDICONTO DI PROGETTO - </t>
    </r>
    <r>
      <rPr>
        <b/>
        <u/>
        <sz val="14"/>
        <color rgb="FF000000"/>
        <rFont val="Times New Roman"/>
        <family val="1"/>
      </rPr>
      <t>Sezione 2</t>
    </r>
    <r>
      <rPr>
        <b/>
        <sz val="14"/>
        <color rgb="FF000000"/>
        <rFont val="Times New Roman"/>
        <family val="1"/>
      </rPr>
      <t xml:space="preserve"> - Dettaglio delle Macrovoci di Spesa</t>
    </r>
  </si>
  <si>
    <r>
      <t xml:space="preserve">RENDICONTO DI PROGETTO - </t>
    </r>
    <r>
      <rPr>
        <b/>
        <u/>
        <sz val="14"/>
        <color rgb="FF000000"/>
        <rFont val="Times New Roman"/>
        <family val="1"/>
      </rPr>
      <t>Sezione 1</t>
    </r>
    <r>
      <rPr>
        <b/>
        <sz val="14"/>
        <color rgb="FF000000"/>
        <rFont val="Times New Roman"/>
        <family val="1"/>
      </rPr>
      <t xml:space="preserve"> - Macrovoci di Spesa</t>
    </r>
  </si>
  <si>
    <t>Natura documento, numero e data</t>
  </si>
  <si>
    <t>Importo del documento imputato al progetto</t>
  </si>
  <si>
    <t>Modalità di pagamento</t>
  </si>
  <si>
    <t>Data</t>
  </si>
  <si>
    <t>Descrizione</t>
  </si>
  <si>
    <t>Scostamento rispetto all'importo progettuale (sul totale macrovoce)</t>
  </si>
  <si>
    <t>Note</t>
  </si>
  <si>
    <t xml:space="preserve">
</t>
  </si>
  <si>
    <t>% tot. macrovoce su totale dei costi diretti</t>
  </si>
  <si>
    <t>Soggetto proponente:</t>
  </si>
  <si>
    <t>In partenariato con:</t>
  </si>
  <si>
    <t>Collaboratori:</t>
  </si>
  <si>
    <t>Nr. progressivo Dettaglio di spesa</t>
  </si>
  <si>
    <t xml:space="preserve">Collaboratori: </t>
  </si>
  <si>
    <t>Descrizione voce di spesa</t>
  </si>
  <si>
    <t>Descrizione Voce di spesa</t>
  </si>
  <si>
    <t>NB: NON VALORIZZARE NÉ MODIFICARE LE CELLE COLORATE</t>
  </si>
  <si>
    <t xml:space="preserve">TOTALE SPESE DIRETTE DI PROGETTO (A+B+C+D) </t>
  </si>
  <si>
    <t xml:space="preserve">TOTALE SPESE DI PROGETTO (A+B+C+D+E) </t>
  </si>
  <si>
    <t>TOTALE SPESE DIRETTE DI PROGETTO (A+B+C+D)</t>
  </si>
  <si>
    <t>Spese generali di funzionamento (costi indiretti = 20% del totale dei costi diretti di progetto)</t>
  </si>
  <si>
    <t>E - SPESE GENERALI DI FUNZIONAMENTO (costi indiretti = 20% del totale dei costi diretti del progetto)</t>
  </si>
  <si>
    <t>Soggetto del partenariato intestatario del documento di spesa</t>
  </si>
  <si>
    <t>C - FUNZIONAMENTO E GESTIONE DEL PROGETTO</t>
  </si>
  <si>
    <t>D - ALTRE VOCI DI COSTO (solo per voci non già elencate sopra e da dettagliare analiticamente)</t>
  </si>
  <si>
    <t>Formule di controllo (NON MODIFICARE LE CELLE COLORATE)</t>
  </si>
  <si>
    <t xml:space="preserve">NB: INSERIRE I  DATI DI RENDICONTAZIONE SOLO NEL FOGLIO "Sez_2" - NON MODIFICARE NÉ INSERIRE DATI IN QUESTO FOGLIO </t>
  </si>
  <si>
    <t>TOTALE SPESE DI PROGETTO (A+B+C+D+E)</t>
  </si>
  <si>
    <t>Accordo tra Regione Marche e Dipartimento per le politiche giovanili e il Servizio Civile Universale – Intervento “Conc.Im.O.”
DGR n. 1053/2021 - Intesa di cui alla L.131/2003, art. 8, comma 6, Rep. Atti n. 45/CU del 5 maggio 2021 sancita tra Governo, Regioni e Province Autonome per la ripartizione del FNPG 2021</t>
  </si>
  <si>
    <t>Accordo tra Regione Marche e Dipartimento per le politiche giovanili e il Servizio Civile Universale – Intervento “Conc.Im.O.”
DGR n. 1053/2021 - Intesa di cui alla L.131/2003, art. 8, comma 6, Rep. Atti n. 45/CU del 5 maggio 2021 sancita tra Governo, Regioni                                                                                                                                                              e Province Autonome per la ripartizione del FNPG 2021</t>
  </si>
  <si>
    <t>A - PROGETTAZIONE (max 3% del totale dei costi diretti di progetto)</t>
  </si>
  <si>
    <t>BUDGET RIEPILOGATIVO DI PROGETTO</t>
  </si>
  <si>
    <t>Riepilogo per partner</t>
  </si>
  <si>
    <t>Tipologia di spesa</t>
  </si>
  <si>
    <t>Soggetto</t>
  </si>
  <si>
    <t>A - Progettazione</t>
  </si>
  <si>
    <t>B - Promozione, informazione, sensibilizzazione del progetto</t>
  </si>
  <si>
    <t>C - Funzionamento e gestione del progetto</t>
  </si>
  <si>
    <t xml:space="preserve">D - Altre voci di costo </t>
  </si>
  <si>
    <t>Quota di budget gestito (Partner) / Costi figurativi "in cash" per attività indispensabili (Collaboratori)</t>
  </si>
  <si>
    <t>1 - Proponente</t>
  </si>
  <si>
    <t xml:space="preserve">2 - Partner </t>
  </si>
  <si>
    <t>3  - Partner - Aggiungere tante righe quanti sono i partner/collaboratori</t>
  </si>
  <si>
    <r>
      <t xml:space="preserve">4  - Collaboratore </t>
    </r>
    <r>
      <rPr>
        <b/>
        <sz val="10"/>
        <rFont val="Times New Roman"/>
        <family val="1"/>
      </rPr>
      <t>(NB: nei limiti della quota di cofinanziamnto dallo stesso apportato)</t>
    </r>
  </si>
  <si>
    <t>TOTALE COSTI DIRETTI</t>
  </si>
  <si>
    <t>Ripartizione del cofinanziamento</t>
  </si>
  <si>
    <t xml:space="preserve">Importo cofinanziamento € </t>
  </si>
  <si>
    <t>1 - Capofila</t>
  </si>
  <si>
    <t>3 - Collaboratore</t>
  </si>
  <si>
    <t>4  - Aggiungere tante righe quanti sono i partner/collaboratori che concorrono al cofinanziamento</t>
  </si>
  <si>
    <t>TOTALE COFINANZIAMENTO "CASH"</t>
  </si>
  <si>
    <t>TOTALE CONTRIBUTO RICHIESTO</t>
  </si>
  <si>
    <t>COSTO TOTALE PROGETTO</t>
  </si>
  <si>
    <t>In caso di contribuzione finanziaria (effettuata obbligatoriamente con mezzo tracciabile), allegare la relativa documentazione.</t>
  </si>
  <si>
    <t>Soggetto che ha emesso il documento di spesa (Fornitore)</t>
  </si>
  <si>
    <t>% di cofinanziamento a carico del partenariato (INDICARE LA %)</t>
  </si>
  <si>
    <r>
      <t xml:space="preserve">Importo previsto nel piano finanziario </t>
    </r>
    <r>
      <rPr>
        <b/>
        <sz val="7"/>
        <color rgb="FF000000"/>
        <rFont val="Times New Roman"/>
        <family val="1"/>
      </rPr>
      <t>(RIPORTARE SOLTANTO IL TOTALE DELLA MACROVOCE E NON LE SINGOLE VOCI)</t>
    </r>
  </si>
  <si>
    <t>---</t>
  </si>
  <si>
    <r>
      <rPr>
        <b/>
        <u/>
        <sz val="14"/>
        <rFont val="Times New Roman"/>
        <family val="1"/>
      </rPr>
      <t>Modello 8</t>
    </r>
    <r>
      <rPr>
        <b/>
        <sz val="14"/>
        <rFont val="Times New Roman"/>
        <family val="1"/>
      </rPr>
      <t xml:space="preserve"> - Rendicontazione finanziaria conclusiva - Richiesta contributo per spese correnti a sostegno di progetti di rilevanza regionale </t>
    </r>
    <r>
      <rPr>
        <b/>
        <sz val="14"/>
        <rFont val="Times New Roman"/>
        <family val="1"/>
      </rPr>
      <t xml:space="preserve">dal costo complessivo compreso tra € 25.000,00 e € 50.000,00 </t>
    </r>
  </si>
  <si>
    <r>
      <rPr>
        <b/>
        <u/>
        <sz val="14"/>
        <color rgb="FF000000"/>
        <rFont val="Times New Roman"/>
        <family val="1"/>
      </rPr>
      <t xml:space="preserve">Modello </t>
    </r>
    <r>
      <rPr>
        <b/>
        <u/>
        <sz val="14"/>
        <rFont val="Times New Roman"/>
        <family val="1"/>
      </rPr>
      <t>8</t>
    </r>
    <r>
      <rPr>
        <b/>
        <sz val="14"/>
        <color rgb="FF000000"/>
        <rFont val="Times New Roman"/>
        <family val="1"/>
      </rPr>
      <t xml:space="preserve"> - Rendicontazione finanziaria conclusiva - Richiesta contributo per spese correnti a sostegno di progetti di rilevanza regionale dal costo complessivo compreso tra € 25.000,00 e € 50.000,00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</si>
</sst>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hh&quot;:&quot;mm"/>
    <numFmt numFmtId="165" formatCode="&quot; &quot;[$€-402]&quot; &quot;#,##0.00&quot; &quot;;&quot;-&quot;[$€-402]&quot; &quot;#,##0.00&quot; &quot;;&quot; &quot;[$€-402]&quot; -&quot;00&quot; &quot;;&quot; &quot;@&quot; &quot;"/>
    <numFmt numFmtId="166" formatCode="0.0%"/>
    <numFmt numFmtId="167" formatCode="&quot; &quot;[$€-410]&quot; &quot;#,##0.00&quot; &quot;;&quot;-&quot;[$€-410]&quot; &quot;#,##0.00&quot; &quot;;&quot; &quot;[$€-410]&quot; -&quot;00&quot; &quot;;&quot; &quot;@&quot; &quot;"/>
    <numFmt numFmtId="168" formatCode="d\-mmm\-yy"/>
    <numFmt numFmtId="169" formatCode="&quot; L. &quot;#,##0.00&quot; &quot;;&quot;-L. &quot;#,##0.00&quot; &quot;;&quot; L. -&quot;00&quot; &quot;;&quot; &quot;@&quot; &quot;"/>
    <numFmt numFmtId="170" formatCode="&quot;€&quot;\ #,##0.00"/>
    <numFmt numFmtId="171" formatCode="#,##0.00\ &quot;€&quot;"/>
  </numFmts>
  <fonts count="3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rgb="FF00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i/>
      <sz val="12"/>
      <color theme="1"/>
      <name val="Times New Roman"/>
      <family val="1"/>
    </font>
    <font>
      <b/>
      <strike/>
      <sz val="12"/>
      <color rgb="FF000000"/>
      <name val="Times New Roman"/>
      <family val="1"/>
    </font>
    <font>
      <strike/>
      <sz val="10"/>
      <color rgb="FF000000"/>
      <name val="Times New Roman"/>
      <family val="1"/>
    </font>
    <font>
      <i/>
      <strike/>
      <sz val="12"/>
      <color theme="1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sz val="10"/>
      <color theme="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b/>
      <sz val="7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DE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8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/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02">
    <xf numFmtId="0" fontId="0" fillId="0" borderId="0" xfId="0"/>
    <xf numFmtId="1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0" borderId="0" xfId="2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65" fontId="9" fillId="0" borderId="0" xfId="0" applyNumberFormat="1" applyFont="1" applyFill="1" applyAlignment="1">
      <alignment vertical="center"/>
    </xf>
    <xf numFmtId="10" fontId="9" fillId="0" borderId="0" xfId="2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166" fontId="4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3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170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170" fontId="3" fillId="0" borderId="9" xfId="0" applyNumberFormat="1" applyFont="1" applyFill="1" applyBorder="1" applyAlignment="1">
      <alignment horizontal="right" vertical="center" wrapText="1"/>
    </xf>
    <xf numFmtId="166" fontId="23" fillId="0" borderId="3" xfId="2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5" fillId="0" borderId="12" xfId="0" applyFont="1" applyBorder="1" applyAlignment="1">
      <alignment horizontal="center" vertical="center"/>
    </xf>
    <xf numFmtId="164" fontId="12" fillId="3" borderId="29" xfId="0" applyNumberFormat="1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left" vertical="center"/>
    </xf>
    <xf numFmtId="164" fontId="22" fillId="3" borderId="29" xfId="0" applyNumberFormat="1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left" vertical="center" wrapText="1"/>
    </xf>
    <xf numFmtId="49" fontId="10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28" fillId="0" borderId="29" xfId="0" applyFont="1" applyBorder="1" applyAlignment="1">
      <alignment horizontal="left" vertical="center"/>
    </xf>
    <xf numFmtId="49" fontId="4" fillId="5" borderId="12" xfId="0" applyNumberFormat="1" applyFont="1" applyFill="1" applyBorder="1" applyAlignment="1">
      <alignment horizontal="left" vertical="center"/>
    </xf>
    <xf numFmtId="49" fontId="4" fillId="5" borderId="17" xfId="0" applyNumberFormat="1" applyFont="1" applyFill="1" applyBorder="1" applyAlignment="1">
      <alignment horizontal="left" vertical="center"/>
    </xf>
    <xf numFmtId="49" fontId="4" fillId="5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 wrapText="1"/>
    </xf>
    <xf numFmtId="0" fontId="8" fillId="0" borderId="39" xfId="0" applyFont="1" applyFill="1" applyBorder="1" applyAlignment="1">
      <alignment horizontal="center" vertical="center" wrapText="1"/>
    </xf>
    <xf numFmtId="170" fontId="3" fillId="4" borderId="29" xfId="0" applyNumberFormat="1" applyFont="1" applyFill="1" applyBorder="1" applyAlignment="1">
      <alignment horizontal="center" vertical="center"/>
    </xf>
    <xf numFmtId="170" fontId="17" fillId="4" borderId="29" xfId="0" applyNumberFormat="1" applyFont="1" applyFill="1" applyBorder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49" fontId="7" fillId="5" borderId="10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left" vertical="center"/>
    </xf>
    <xf numFmtId="170" fontId="4" fillId="3" borderId="30" xfId="1" applyNumberFormat="1" applyFont="1" applyFill="1" applyBorder="1" applyAlignment="1">
      <alignment horizontal="center" vertical="center"/>
    </xf>
    <xf numFmtId="170" fontId="26" fillId="4" borderId="29" xfId="0" applyNumberFormat="1" applyFont="1" applyFill="1" applyBorder="1" applyAlignment="1">
      <alignment horizontal="center" vertical="center"/>
    </xf>
    <xf numFmtId="0" fontId="27" fillId="3" borderId="29" xfId="0" applyFont="1" applyFill="1" applyBorder="1" applyAlignment="1">
      <alignment horizontal="left" vertical="center"/>
    </xf>
    <xf numFmtId="170" fontId="20" fillId="4" borderId="29" xfId="0" applyNumberFormat="1" applyFont="1" applyFill="1" applyBorder="1" applyAlignment="1">
      <alignment horizontal="center" vertical="center"/>
    </xf>
    <xf numFmtId="10" fontId="4" fillId="4" borderId="20" xfId="2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 wrapText="1"/>
    </xf>
    <xf numFmtId="166" fontId="23" fillId="0" borderId="39" xfId="2" applyNumberFormat="1" applyFont="1" applyFill="1" applyBorder="1" applyAlignment="1">
      <alignment horizontal="center" vertical="center" wrapText="1"/>
    </xf>
    <xf numFmtId="10" fontId="4" fillId="0" borderId="37" xfId="2" applyNumberFormat="1" applyFont="1" applyFill="1" applyBorder="1" applyAlignment="1">
      <alignment horizontal="center" vertical="center"/>
    </xf>
    <xf numFmtId="10" fontId="4" fillId="3" borderId="37" xfId="2" applyNumberFormat="1" applyFont="1" applyFill="1" applyBorder="1" applyAlignment="1">
      <alignment horizontal="center" vertical="center"/>
    </xf>
    <xf numFmtId="10" fontId="15" fillId="0" borderId="37" xfId="2" applyNumberFormat="1" applyFont="1" applyFill="1" applyBorder="1" applyAlignment="1">
      <alignment horizontal="center" vertical="center"/>
    </xf>
    <xf numFmtId="10" fontId="25" fillId="3" borderId="37" xfId="2" applyNumberFormat="1" applyFont="1" applyFill="1" applyBorder="1" applyAlignment="1">
      <alignment horizontal="center" vertical="center"/>
    </xf>
    <xf numFmtId="10" fontId="3" fillId="0" borderId="37" xfId="2" applyNumberFormat="1" applyFont="1" applyFill="1" applyBorder="1" applyAlignment="1">
      <alignment horizontal="center" vertical="center"/>
    </xf>
    <xf numFmtId="10" fontId="4" fillId="5" borderId="41" xfId="2" applyNumberFormat="1" applyFont="1" applyFill="1" applyBorder="1" applyAlignment="1">
      <alignment horizontal="center" vertical="center"/>
    </xf>
    <xf numFmtId="166" fontId="15" fillId="0" borderId="22" xfId="2" applyNumberFormat="1" applyFont="1" applyFill="1" applyBorder="1" applyAlignment="1">
      <alignment horizontal="center" vertical="center"/>
    </xf>
    <xf numFmtId="10" fontId="15" fillId="0" borderId="18" xfId="2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170" fontId="3" fillId="4" borderId="43" xfId="0" applyNumberFormat="1" applyFont="1" applyFill="1" applyBorder="1" applyAlignment="1">
      <alignment horizontal="center" vertical="center"/>
    </xf>
    <xf numFmtId="170" fontId="3" fillId="4" borderId="34" xfId="0" applyNumberFormat="1" applyFont="1" applyFill="1" applyBorder="1" applyAlignment="1">
      <alignment vertical="center"/>
    </xf>
    <xf numFmtId="170" fontId="4" fillId="3" borderId="44" xfId="1" applyNumberFormat="1" applyFont="1" applyFill="1" applyBorder="1" applyAlignment="1">
      <alignment horizontal="center" vertical="center"/>
    </xf>
    <xf numFmtId="170" fontId="4" fillId="3" borderId="36" xfId="1" applyNumberFormat="1" applyFont="1" applyFill="1" applyBorder="1" applyAlignment="1">
      <alignment vertical="center"/>
    </xf>
    <xf numFmtId="170" fontId="17" fillId="4" borderId="43" xfId="0" applyNumberFormat="1" applyFont="1" applyFill="1" applyBorder="1" applyAlignment="1">
      <alignment horizontal="center" vertical="center"/>
    </xf>
    <xf numFmtId="170" fontId="17" fillId="4" borderId="34" xfId="0" applyNumberFormat="1" applyFont="1" applyFill="1" applyBorder="1" applyAlignment="1">
      <alignment vertical="center"/>
    </xf>
    <xf numFmtId="170" fontId="4" fillId="0" borderId="44" xfId="0" applyNumberFormat="1" applyFont="1" applyBorder="1" applyAlignment="1">
      <alignment horizontal="center" vertical="center"/>
    </xf>
    <xf numFmtId="170" fontId="4" fillId="0" borderId="36" xfId="0" applyNumberFormat="1" applyFont="1" applyBorder="1" applyAlignment="1">
      <alignment vertical="center"/>
    </xf>
    <xf numFmtId="170" fontId="26" fillId="4" borderId="43" xfId="0" applyNumberFormat="1" applyFont="1" applyFill="1" applyBorder="1" applyAlignment="1">
      <alignment horizontal="center" vertical="center"/>
    </xf>
    <xf numFmtId="170" fontId="26" fillId="4" borderId="34" xfId="0" applyNumberFormat="1" applyFont="1" applyFill="1" applyBorder="1" applyAlignment="1">
      <alignment vertical="center"/>
    </xf>
    <xf numFmtId="170" fontId="20" fillId="4" borderId="43" xfId="0" applyNumberFormat="1" applyFont="1" applyFill="1" applyBorder="1" applyAlignment="1">
      <alignment horizontal="center" vertical="center"/>
    </xf>
    <xf numFmtId="170" fontId="20" fillId="4" borderId="34" xfId="0" applyNumberFormat="1" applyFont="1" applyFill="1" applyBorder="1" applyAlignment="1">
      <alignment vertical="center"/>
    </xf>
    <xf numFmtId="170" fontId="5" fillId="0" borderId="38" xfId="0" applyNumberFormat="1" applyFont="1" applyBorder="1" applyAlignment="1">
      <alignment horizontal="center" vertical="center"/>
    </xf>
    <xf numFmtId="170" fontId="5" fillId="0" borderId="10" xfId="0" applyNumberFormat="1" applyFont="1" applyFill="1" applyBorder="1" applyAlignment="1">
      <alignment vertical="center"/>
    </xf>
    <xf numFmtId="49" fontId="4" fillId="5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170" fontId="3" fillId="4" borderId="45" xfId="0" applyNumberFormat="1" applyFont="1" applyFill="1" applyBorder="1" applyAlignment="1">
      <alignment vertical="center"/>
    </xf>
    <xf numFmtId="170" fontId="4" fillId="3" borderId="46" xfId="1" applyNumberFormat="1" applyFont="1" applyFill="1" applyBorder="1" applyAlignment="1">
      <alignment vertical="center"/>
    </xf>
    <xf numFmtId="170" fontId="17" fillId="4" borderId="45" xfId="0" applyNumberFormat="1" applyFont="1" applyFill="1" applyBorder="1" applyAlignment="1">
      <alignment vertical="center"/>
    </xf>
    <xf numFmtId="170" fontId="4" fillId="0" borderId="46" xfId="0" applyNumberFormat="1" applyFont="1" applyBorder="1" applyAlignment="1">
      <alignment vertical="center"/>
    </xf>
    <xf numFmtId="170" fontId="26" fillId="4" borderId="45" xfId="0" applyNumberFormat="1" applyFont="1" applyFill="1" applyBorder="1" applyAlignment="1">
      <alignment vertical="center"/>
    </xf>
    <xf numFmtId="170" fontId="20" fillId="4" borderId="45" xfId="0" applyNumberFormat="1" applyFont="1" applyFill="1" applyBorder="1" applyAlignment="1">
      <alignment vertical="center"/>
    </xf>
    <xf numFmtId="170" fontId="5" fillId="0" borderId="47" xfId="0" applyNumberFormat="1" applyFont="1" applyBorder="1" applyAlignment="1">
      <alignment horizontal="center" vertical="center"/>
    </xf>
    <xf numFmtId="170" fontId="5" fillId="0" borderId="9" xfId="0" applyNumberFormat="1" applyFont="1" applyFill="1" applyBorder="1" applyAlignment="1">
      <alignment vertical="center"/>
    </xf>
    <xf numFmtId="10" fontId="4" fillId="4" borderId="48" xfId="2" applyNumberFormat="1" applyFont="1" applyFill="1" applyBorder="1" applyAlignment="1">
      <alignment vertical="center"/>
    </xf>
    <xf numFmtId="170" fontId="4" fillId="0" borderId="49" xfId="0" applyNumberFormat="1" applyFont="1" applyFill="1" applyBorder="1" applyAlignment="1">
      <alignment vertical="center"/>
    </xf>
    <xf numFmtId="170" fontId="4" fillId="0" borderId="50" xfId="0" applyNumberFormat="1" applyFont="1" applyFill="1" applyBorder="1" applyAlignment="1">
      <alignment vertical="center"/>
    </xf>
    <xf numFmtId="164" fontId="4" fillId="5" borderId="51" xfId="0" applyNumberFormat="1" applyFont="1" applyFill="1" applyBorder="1" applyAlignment="1">
      <alignment horizontal="left" vertical="center"/>
    </xf>
    <xf numFmtId="0" fontId="4" fillId="5" borderId="41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4" fillId="5" borderId="52" xfId="0" applyFont="1" applyFill="1" applyBorder="1" applyAlignment="1">
      <alignment horizontal="left" vertical="center" wrapText="1"/>
    </xf>
    <xf numFmtId="170" fontId="19" fillId="5" borderId="5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vertical="center"/>
    </xf>
    <xf numFmtId="0" fontId="24" fillId="3" borderId="28" xfId="0" applyFont="1" applyFill="1" applyBorder="1" applyAlignment="1">
      <alignment horizontal="left" vertical="center"/>
    </xf>
    <xf numFmtId="0" fontId="24" fillId="3" borderId="37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10" fontId="15" fillId="0" borderId="42" xfId="2" applyNumberFormat="1" applyFont="1" applyFill="1" applyBorder="1" applyAlignment="1">
      <alignment horizontal="center" vertical="center"/>
    </xf>
    <xf numFmtId="10" fontId="4" fillId="4" borderId="15" xfId="2" applyNumberFormat="1" applyFont="1" applyFill="1" applyBorder="1" applyAlignment="1">
      <alignment vertical="center"/>
    </xf>
    <xf numFmtId="170" fontId="4" fillId="0" borderId="55" xfId="0" applyNumberFormat="1" applyFont="1" applyFill="1" applyBorder="1" applyAlignment="1">
      <alignment vertical="center"/>
    </xf>
    <xf numFmtId="170" fontId="4" fillId="0" borderId="23" xfId="0" applyNumberFormat="1" applyFont="1" applyFill="1" applyBorder="1" applyAlignment="1">
      <alignment vertical="center"/>
    </xf>
    <xf numFmtId="170" fontId="5" fillId="0" borderId="56" xfId="0" applyNumberFormat="1" applyFont="1" applyFill="1" applyBorder="1" applyAlignment="1">
      <alignment horizontal="center" vertical="center"/>
    </xf>
    <xf numFmtId="170" fontId="5" fillId="0" borderId="57" xfId="0" applyNumberFormat="1" applyFont="1" applyBorder="1" applyAlignment="1">
      <alignment horizontal="center" vertical="center"/>
    </xf>
    <xf numFmtId="10" fontId="4" fillId="4" borderId="24" xfId="2" applyNumberFormat="1" applyFont="1" applyFill="1" applyBorder="1" applyAlignment="1">
      <alignment horizontal="center" vertical="center"/>
    </xf>
    <xf numFmtId="170" fontId="4" fillId="0" borderId="13" xfId="0" applyNumberFormat="1" applyFont="1" applyFill="1" applyBorder="1" applyAlignment="1">
      <alignment horizontal="center" vertical="center"/>
    </xf>
    <xf numFmtId="170" fontId="4" fillId="0" borderId="25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0" fontId="4" fillId="5" borderId="40" xfId="1" applyNumberFormat="1" applyFont="1" applyFill="1" applyBorder="1" applyAlignment="1">
      <alignment vertical="center"/>
    </xf>
    <xf numFmtId="49" fontId="18" fillId="0" borderId="17" xfId="0" applyNumberFormat="1" applyFont="1" applyBorder="1" applyAlignment="1">
      <alignment vertical="center"/>
    </xf>
    <xf numFmtId="49" fontId="15" fillId="0" borderId="12" xfId="0" applyNumberFormat="1" applyFont="1" applyFill="1" applyBorder="1" applyAlignment="1">
      <alignment horizontal="left" vertical="center"/>
    </xf>
    <xf numFmtId="49" fontId="15" fillId="0" borderId="59" xfId="0" applyNumberFormat="1" applyFont="1" applyFill="1" applyBorder="1" applyAlignment="1">
      <alignment horizontal="left" vertical="center"/>
    </xf>
    <xf numFmtId="49" fontId="21" fillId="0" borderId="60" xfId="0" applyNumberFormat="1" applyFont="1" applyFill="1" applyBorder="1" applyAlignment="1">
      <alignment horizontal="right" vertical="center"/>
    </xf>
    <xf numFmtId="165" fontId="4" fillId="6" borderId="2" xfId="2" applyNumberFormat="1" applyFont="1" applyFill="1" applyBorder="1" applyAlignment="1">
      <alignment vertical="center"/>
    </xf>
    <xf numFmtId="10" fontId="4" fillId="6" borderId="4" xfId="2" applyNumberFormat="1" applyFont="1" applyFill="1" applyBorder="1" applyAlignment="1">
      <alignment horizontal="center" vertical="center"/>
    </xf>
    <xf numFmtId="165" fontId="4" fillId="6" borderId="4" xfId="2" applyNumberFormat="1" applyFont="1" applyFill="1" applyBorder="1" applyAlignment="1">
      <alignment vertical="center"/>
    </xf>
    <xf numFmtId="165" fontId="5" fillId="6" borderId="4" xfId="0" applyNumberFormat="1" applyFont="1" applyFill="1" applyBorder="1" applyAlignment="1">
      <alignment vertical="center"/>
    </xf>
    <xf numFmtId="165" fontId="5" fillId="6" borderId="14" xfId="0" applyNumberFormat="1" applyFont="1" applyFill="1" applyBorder="1" applyAlignment="1">
      <alignment vertical="center"/>
    </xf>
    <xf numFmtId="10" fontId="4" fillId="6" borderId="14" xfId="2" applyNumberFormat="1" applyFont="1" applyFill="1" applyBorder="1" applyAlignment="1">
      <alignment horizontal="center" vertical="center"/>
    </xf>
    <xf numFmtId="10" fontId="4" fillId="6" borderId="4" xfId="2" applyNumberFormat="1" applyFont="1" applyFill="1" applyBorder="1" applyAlignment="1">
      <alignment horizontal="right" vertical="center"/>
    </xf>
    <xf numFmtId="165" fontId="4" fillId="6" borderId="4" xfId="0" applyNumberFormat="1" applyFont="1" applyFill="1" applyBorder="1" applyAlignment="1">
      <alignment vertical="center"/>
    </xf>
    <xf numFmtId="10" fontId="3" fillId="6" borderId="9" xfId="0" applyNumberFormat="1" applyFont="1" applyFill="1" applyBorder="1" applyAlignment="1">
      <alignment horizontal="right" vertical="center" wrapText="1"/>
    </xf>
    <xf numFmtId="10" fontId="7" fillId="6" borderId="9" xfId="0" applyNumberFormat="1" applyFont="1" applyFill="1" applyBorder="1" applyAlignment="1">
      <alignment horizontal="right" vertical="center" wrapText="1"/>
    </xf>
    <xf numFmtId="170" fontId="7" fillId="6" borderId="9" xfId="0" applyNumberFormat="1" applyFont="1" applyFill="1" applyBorder="1" applyAlignment="1">
      <alignment horizontal="right" vertical="center" wrapText="1"/>
    </xf>
    <xf numFmtId="0" fontId="24" fillId="3" borderId="37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170" fontId="4" fillId="6" borderId="30" xfId="1" applyNumberFormat="1" applyFont="1" applyFill="1" applyBorder="1" applyAlignment="1">
      <alignment horizontal="center" vertical="center"/>
    </xf>
    <xf numFmtId="170" fontId="4" fillId="6" borderId="40" xfId="1" applyNumberFormat="1" applyFont="1" applyFill="1" applyBorder="1" applyAlignment="1">
      <alignment vertical="center"/>
    </xf>
    <xf numFmtId="10" fontId="4" fillId="6" borderId="40" xfId="2" applyNumberFormat="1" applyFont="1" applyFill="1" applyBorder="1" applyAlignment="1">
      <alignment horizontal="center" vertical="center"/>
    </xf>
    <xf numFmtId="170" fontId="4" fillId="6" borderId="30" xfId="0" applyNumberFormat="1" applyFont="1" applyFill="1" applyBorder="1" applyAlignment="1">
      <alignment horizontal="center" vertical="center"/>
    </xf>
    <xf numFmtId="170" fontId="4" fillId="3" borderId="30" xfId="0" applyNumberFormat="1" applyFont="1" applyFill="1" applyBorder="1" applyAlignment="1">
      <alignment horizontal="center" vertical="center"/>
    </xf>
    <xf numFmtId="170" fontId="5" fillId="6" borderId="54" xfId="0" applyNumberFormat="1" applyFont="1" applyFill="1" applyBorder="1" applyAlignment="1">
      <alignment horizontal="center" vertical="center"/>
    </xf>
    <xf numFmtId="10" fontId="5" fillId="6" borderId="17" xfId="2" applyNumberFormat="1" applyFont="1" applyFill="1" applyBorder="1" applyAlignment="1">
      <alignment horizontal="center" vertical="center"/>
    </xf>
    <xf numFmtId="170" fontId="5" fillId="6" borderId="27" xfId="0" applyNumberFormat="1" applyFont="1" applyFill="1" applyBorder="1" applyAlignment="1">
      <alignment horizontal="center" vertical="center"/>
    </xf>
    <xf numFmtId="170" fontId="4" fillId="6" borderId="19" xfId="0" applyNumberFormat="1" applyFont="1" applyFill="1" applyBorder="1" applyAlignment="1">
      <alignment horizontal="center" vertical="center"/>
    </xf>
    <xf numFmtId="170" fontId="4" fillId="6" borderId="26" xfId="0" applyNumberFormat="1" applyFont="1" applyFill="1" applyBorder="1" applyAlignment="1">
      <alignment horizontal="center" vertical="center"/>
    </xf>
    <xf numFmtId="10" fontId="15" fillId="6" borderId="17" xfId="2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2" fillId="6" borderId="0" xfId="3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1" fillId="3" borderId="0" xfId="0" applyNumberFormat="1" applyFont="1" applyFill="1" applyAlignment="1">
      <alignment horizontal="left" vertical="center"/>
    </xf>
    <xf numFmtId="0" fontId="8" fillId="3" borderId="2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24" fillId="3" borderId="62" xfId="0" applyFont="1" applyFill="1" applyBorder="1" applyAlignment="1">
      <alignment horizontal="left" vertical="center"/>
    </xf>
    <xf numFmtId="164" fontId="12" fillId="3" borderId="63" xfId="0" applyNumberFormat="1" applyFont="1" applyFill="1" applyBorder="1" applyAlignment="1">
      <alignment horizontal="center" vertical="center"/>
    </xf>
    <xf numFmtId="0" fontId="24" fillId="3" borderId="64" xfId="0" applyFont="1" applyFill="1" applyBorder="1" applyAlignment="1">
      <alignment horizontal="left" vertical="center"/>
    </xf>
    <xf numFmtId="170" fontId="3" fillId="4" borderId="64" xfId="0" applyNumberFormat="1" applyFont="1" applyFill="1" applyBorder="1" applyAlignment="1">
      <alignment horizontal="center" vertical="center"/>
    </xf>
    <xf numFmtId="10" fontId="4" fillId="0" borderId="65" xfId="2" applyNumberFormat="1" applyFont="1" applyFill="1" applyBorder="1" applyAlignment="1">
      <alignment horizontal="center" vertical="center"/>
    </xf>
    <xf numFmtId="170" fontId="3" fillId="4" borderId="66" xfId="0" applyNumberFormat="1" applyFont="1" applyFill="1" applyBorder="1" applyAlignment="1">
      <alignment horizontal="center" vertical="center"/>
    </xf>
    <xf numFmtId="170" fontId="3" fillId="4" borderId="67" xfId="0" applyNumberFormat="1" applyFont="1" applyFill="1" applyBorder="1" applyAlignment="1">
      <alignment vertical="center"/>
    </xf>
    <xf numFmtId="170" fontId="3" fillId="4" borderId="68" xfId="0" applyNumberFormat="1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165" fontId="15" fillId="6" borderId="6" xfId="0" applyNumberFormat="1" applyFont="1" applyFill="1" applyBorder="1" applyAlignment="1">
      <alignment vertical="center"/>
    </xf>
    <xf numFmtId="10" fontId="15" fillId="6" borderId="4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73" xfId="0" applyFont="1" applyFill="1" applyBorder="1"/>
    <xf numFmtId="166" fontId="3" fillId="0" borderId="74" xfId="2" applyNumberFormat="1" applyFont="1" applyBorder="1" applyAlignment="1">
      <alignment horizontal="center" vertical="center"/>
    </xf>
    <xf numFmtId="49" fontId="18" fillId="7" borderId="75" xfId="0" applyNumberFormat="1" applyFont="1" applyFill="1" applyBorder="1" applyAlignment="1">
      <alignment horizontal="center" vertical="center" wrapText="1"/>
    </xf>
    <xf numFmtId="49" fontId="18" fillId="7" borderId="19" xfId="0" applyNumberFormat="1" applyFont="1" applyFill="1" applyBorder="1" applyAlignment="1">
      <alignment horizontal="center" vertical="center" wrapText="1"/>
    </xf>
    <xf numFmtId="49" fontId="18" fillId="7" borderId="76" xfId="0" applyNumberFormat="1" applyFont="1" applyFill="1" applyBorder="1" applyAlignment="1">
      <alignment horizontal="center" vertical="center" wrapText="1"/>
    </xf>
    <xf numFmtId="49" fontId="18" fillId="7" borderId="77" xfId="0" applyNumberFormat="1" applyFont="1" applyFill="1" applyBorder="1" applyAlignment="1">
      <alignment horizontal="center" vertical="center" wrapText="1"/>
    </xf>
    <xf numFmtId="49" fontId="3" fillId="0" borderId="78" xfId="0" applyNumberFormat="1" applyFont="1" applyBorder="1" applyAlignment="1">
      <alignment horizontal="left" vertical="center"/>
    </xf>
    <xf numFmtId="49" fontId="3" fillId="0" borderId="75" xfId="0" applyNumberFormat="1" applyFont="1" applyBorder="1" applyAlignment="1">
      <alignment horizontal="left" vertical="center"/>
    </xf>
    <xf numFmtId="170" fontId="17" fillId="6" borderId="19" xfId="0" applyNumberFormat="1" applyFont="1" applyFill="1" applyBorder="1" applyAlignment="1">
      <alignment horizontal="center" vertical="center" wrapText="1"/>
    </xf>
    <xf numFmtId="10" fontId="3" fillId="6" borderId="77" xfId="2" applyNumberFormat="1" applyFont="1" applyFill="1" applyBorder="1" applyAlignment="1">
      <alignment horizontal="center" vertical="center"/>
    </xf>
    <xf numFmtId="49" fontId="17" fillId="0" borderId="78" xfId="0" applyNumberFormat="1" applyFont="1" applyBorder="1" applyAlignment="1">
      <alignment horizontal="left" vertical="center"/>
    </xf>
    <xf numFmtId="49" fontId="31" fillId="0" borderId="75" xfId="0" applyNumberFormat="1" applyFont="1" applyBorder="1" applyAlignment="1">
      <alignment horizontal="left" vertical="center"/>
    </xf>
    <xf numFmtId="0" fontId="32" fillId="8" borderId="80" xfId="0" applyFont="1" applyFill="1" applyBorder="1" applyAlignment="1">
      <alignment vertical="center" wrapText="1"/>
    </xf>
    <xf numFmtId="0" fontId="32" fillId="8" borderId="16" xfId="0" applyFont="1" applyFill="1" applyBorder="1" applyAlignment="1">
      <alignment vertical="center" wrapText="1"/>
    </xf>
    <xf numFmtId="170" fontId="33" fillId="8" borderId="21" xfId="4" applyNumberFormat="1" applyFont="1" applyFill="1" applyBorder="1" applyAlignment="1">
      <alignment horizontal="center" vertical="center" wrapText="1"/>
    </xf>
    <xf numFmtId="10" fontId="34" fillId="8" borderId="23" xfId="2" applyNumberFormat="1" applyFont="1" applyFill="1" applyBorder="1" applyAlignment="1">
      <alignment horizontal="center" vertical="center"/>
    </xf>
    <xf numFmtId="0" fontId="30" fillId="0" borderId="71" xfId="0" applyFont="1" applyFill="1" applyBorder="1"/>
    <xf numFmtId="0" fontId="30" fillId="0" borderId="72" xfId="0" applyFont="1" applyFill="1" applyBorder="1"/>
    <xf numFmtId="0" fontId="3" fillId="0" borderId="15" xfId="0" applyFont="1" applyFill="1" applyBorder="1"/>
    <xf numFmtId="49" fontId="18" fillId="7" borderId="13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17" fillId="0" borderId="75" xfId="0" applyFont="1" applyBorder="1" applyAlignment="1">
      <alignment vertical="center"/>
    </xf>
    <xf numFmtId="170" fontId="17" fillId="3" borderId="77" xfId="0" applyNumberFormat="1" applyFont="1" applyFill="1" applyBorder="1" applyAlignment="1">
      <alignment horizontal="right" vertical="center" wrapText="1"/>
    </xf>
    <xf numFmtId="0" fontId="31" fillId="0" borderId="75" xfId="0" applyFont="1" applyBorder="1" applyAlignment="1">
      <alignment vertical="center"/>
    </xf>
    <xf numFmtId="0" fontId="17" fillId="0" borderId="81" xfId="0" applyFont="1" applyFill="1" applyBorder="1" applyAlignment="1">
      <alignment vertical="center"/>
    </xf>
    <xf numFmtId="0" fontId="17" fillId="0" borderId="82" xfId="0" applyFont="1" applyFill="1" applyBorder="1" applyAlignment="1">
      <alignment vertical="center"/>
    </xf>
    <xf numFmtId="170" fontId="18" fillId="6" borderId="83" xfId="4" applyNumberFormat="1" applyFont="1" applyFill="1" applyBorder="1" applyAlignment="1">
      <alignment horizontal="right" vertical="center" wrapText="1"/>
    </xf>
    <xf numFmtId="0" fontId="17" fillId="0" borderId="84" xfId="0" applyFont="1" applyFill="1" applyBorder="1" applyAlignment="1">
      <alignment vertical="center"/>
    </xf>
    <xf numFmtId="0" fontId="17" fillId="0" borderId="85" xfId="0" applyFont="1" applyFill="1" applyBorder="1" applyAlignment="1">
      <alignment vertical="center"/>
    </xf>
    <xf numFmtId="170" fontId="17" fillId="6" borderId="86" xfId="4" applyNumberFormat="1" applyFont="1" applyFill="1" applyBorder="1" applyAlignment="1">
      <alignment horizontal="center"/>
    </xf>
    <xf numFmtId="0" fontId="32" fillId="8" borderId="79" xfId="0" applyFont="1" applyFill="1" applyBorder="1" applyAlignment="1">
      <alignment vertical="center" wrapText="1"/>
    </xf>
    <xf numFmtId="170" fontId="33" fillId="8" borderId="87" xfId="4" applyNumberFormat="1" applyFont="1" applyFill="1" applyBorder="1" applyAlignment="1">
      <alignment horizontal="center" vertical="center" wrapText="1"/>
    </xf>
    <xf numFmtId="49" fontId="15" fillId="5" borderId="12" xfId="0" applyNumberFormat="1" applyFont="1" applyFill="1" applyBorder="1" applyAlignment="1">
      <alignment horizontal="left" vertical="center"/>
    </xf>
    <xf numFmtId="0" fontId="35" fillId="0" borderId="27" xfId="0" applyFont="1" applyBorder="1" applyAlignment="1">
      <alignment horizontal="center" vertical="center" wrapText="1"/>
    </xf>
    <xf numFmtId="0" fontId="2" fillId="3" borderId="0" xfId="3" applyFill="1" applyAlignment="1">
      <alignment vertical="center"/>
    </xf>
    <xf numFmtId="171" fontId="17" fillId="3" borderId="19" xfId="0" applyNumberFormat="1" applyFont="1" applyFill="1" applyBorder="1" applyAlignment="1">
      <alignment horizontal="center" vertical="center"/>
    </xf>
    <xf numFmtId="171" fontId="17" fillId="3" borderId="75" xfId="0" applyNumberFormat="1" applyFont="1" applyFill="1" applyBorder="1" applyAlignment="1">
      <alignment horizontal="center" vertical="center"/>
    </xf>
    <xf numFmtId="170" fontId="3" fillId="4" borderId="37" xfId="0" quotePrefix="1" applyNumberFormat="1" applyFont="1" applyFill="1" applyBorder="1" applyAlignment="1">
      <alignment horizontal="center" vertical="center"/>
    </xf>
    <xf numFmtId="170" fontId="3" fillId="4" borderId="65" xfId="0" quotePrefix="1" applyNumberFormat="1" applyFont="1" applyFill="1" applyBorder="1" applyAlignment="1">
      <alignment horizontal="center" vertical="center"/>
    </xf>
    <xf numFmtId="10" fontId="4" fillId="4" borderId="22" xfId="2" quotePrefix="1" applyNumberFormat="1" applyFont="1" applyFill="1" applyBorder="1" applyAlignment="1">
      <alignment horizontal="center" vertical="center"/>
    </xf>
    <xf numFmtId="170" fontId="4" fillId="0" borderId="27" xfId="0" quotePrefix="1" applyNumberFormat="1" applyFont="1" applyFill="1" applyBorder="1" applyAlignment="1">
      <alignment horizontal="center" vertical="center"/>
    </xf>
    <xf numFmtId="170" fontId="4" fillId="0" borderId="18" xfId="0" quotePrefix="1" applyNumberFormat="1" applyFont="1" applyFill="1" applyBorder="1" applyAlignment="1">
      <alignment horizontal="center" vertical="center"/>
    </xf>
    <xf numFmtId="170" fontId="4" fillId="0" borderId="42" xfId="0" quotePrefix="1" applyNumberFormat="1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30" fillId="0" borderId="69" xfId="0" applyFont="1" applyFill="1" applyBorder="1" applyAlignment="1" applyProtection="1">
      <alignment horizontal="left" vertical="center" wrapText="1"/>
      <protection locked="0"/>
    </xf>
    <xf numFmtId="0" fontId="30" fillId="0" borderId="70" xfId="0" applyFont="1" applyFill="1" applyBorder="1" applyAlignment="1" applyProtection="1">
      <alignment horizontal="left" vertical="center" wrapText="1"/>
      <protection locked="0"/>
    </xf>
    <xf numFmtId="49" fontId="19" fillId="4" borderId="61" xfId="0" applyNumberFormat="1" applyFont="1" applyFill="1" applyBorder="1" applyAlignment="1">
      <alignment horizontal="left" vertical="center"/>
    </xf>
    <xf numFmtId="49" fontId="19" fillId="4" borderId="16" xfId="0" applyNumberFormat="1" applyFont="1" applyFill="1" applyBorder="1" applyAlignment="1">
      <alignment horizontal="left" vertical="center"/>
    </xf>
    <xf numFmtId="49" fontId="18" fillId="4" borderId="12" xfId="0" applyNumberFormat="1" applyFont="1" applyFill="1" applyBorder="1" applyAlignment="1">
      <alignment horizontal="left" vertical="center"/>
    </xf>
    <xf numFmtId="49" fontId="18" fillId="4" borderId="17" xfId="0" applyNumberFormat="1" applyFont="1" applyFill="1" applyBorder="1" applyAlignment="1">
      <alignment horizontal="left" vertical="center"/>
    </xf>
    <xf numFmtId="49" fontId="19" fillId="4" borderId="12" xfId="0" applyNumberFormat="1" applyFont="1" applyFill="1" applyBorder="1" applyAlignment="1">
      <alignment horizontal="left" vertical="center"/>
    </xf>
    <xf numFmtId="49" fontId="19" fillId="4" borderId="17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170" fontId="19" fillId="5" borderId="12" xfId="0" applyNumberFormat="1" applyFont="1" applyFill="1" applyBorder="1" applyAlignment="1">
      <alignment horizontal="center" vertical="center"/>
    </xf>
    <xf numFmtId="170" fontId="19" fillId="5" borderId="10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0" fillId="0" borderId="17" xfId="0" applyBorder="1"/>
    <xf numFmtId="0" fontId="30" fillId="0" borderId="71" xfId="0" applyFont="1" applyFill="1" applyBorder="1" applyAlignment="1">
      <alignment horizontal="center"/>
    </xf>
    <xf numFmtId="0" fontId="30" fillId="0" borderId="72" xfId="0" applyFont="1" applyFill="1" applyBorder="1" applyAlignment="1">
      <alignment horizontal="center"/>
    </xf>
    <xf numFmtId="0" fontId="30" fillId="0" borderId="22" xfId="0" applyFont="1" applyFill="1" applyBorder="1" applyAlignment="1">
      <alignment horizontal="center"/>
    </xf>
    <xf numFmtId="49" fontId="18" fillId="7" borderId="18" xfId="0" applyNumberFormat="1" applyFont="1" applyFill="1" applyBorder="1" applyAlignment="1">
      <alignment horizontal="left" vertical="center" wrapText="1"/>
    </xf>
    <xf numFmtId="49" fontId="18" fillId="7" borderId="75" xfId="0" applyNumberFormat="1" applyFont="1" applyFill="1" applyBorder="1" applyAlignment="1">
      <alignment horizontal="left" vertical="center" wrapText="1"/>
    </xf>
    <xf numFmtId="0" fontId="36" fillId="8" borderId="79" xfId="0" applyFont="1" applyFill="1" applyBorder="1" applyAlignment="1">
      <alignment horizontal="center" vertical="center" wrapText="1"/>
    </xf>
    <xf numFmtId="0" fontId="36" fillId="8" borderId="8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18" fillId="3" borderId="75" xfId="0" applyFont="1" applyFill="1" applyBorder="1" applyAlignment="1">
      <alignment horizontal="left" vertical="center" wrapText="1"/>
    </xf>
    <xf numFmtId="0" fontId="18" fillId="3" borderId="76" xfId="0" applyFont="1" applyFill="1" applyBorder="1" applyAlignment="1">
      <alignment horizontal="left" vertical="center" wrapText="1"/>
    </xf>
  </cellXfs>
  <cellStyles count="5">
    <cellStyle name="cf1" xfId="3"/>
    <cellStyle name="Migliaia" xfId="4" builtinId="3"/>
    <cellStyle name="Normale" xfId="0" builtinId="0" customBuiltin="1"/>
    <cellStyle name="Percentuale" xfId="2" builtinId="5" customBuiltin="1"/>
    <cellStyle name="Valuta" xfId="1" builtinId="4" customBuiltin="1"/>
  </cellStyles>
  <dxfs count="12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0</xdr:col>
      <xdr:colOff>914466</xdr:colOff>
      <xdr:row>0</xdr:row>
      <xdr:rowOff>318540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38100"/>
          <a:ext cx="762066" cy="28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31"/>
  <sheetViews>
    <sheetView zoomScaleNormal="100" workbookViewId="0">
      <selection sqref="A1:D1"/>
    </sheetView>
  </sheetViews>
  <sheetFormatPr defaultColWidth="9.140625" defaultRowHeight="12.75" x14ac:dyDescent="0.2"/>
  <cols>
    <col min="1" max="1" width="40.85546875" style="17" customWidth="1"/>
    <col min="2" max="2" width="91.28515625" style="17" customWidth="1"/>
    <col min="3" max="3" width="33.42578125" style="18" customWidth="1"/>
    <col min="4" max="4" width="17.85546875" style="19" customWidth="1"/>
    <col min="5" max="16384" width="9.140625" style="13"/>
  </cols>
  <sheetData>
    <row r="1" spans="1:247" ht="18.75" x14ac:dyDescent="0.2">
      <c r="A1" s="264" t="s">
        <v>80</v>
      </c>
      <c r="B1" s="265"/>
      <c r="C1" s="265"/>
      <c r="D1" s="266"/>
    </row>
    <row r="2" spans="1:247" s="5" customFormat="1" ht="39.950000000000003" customHeight="1" x14ac:dyDescent="0.2">
      <c r="A2" s="267" t="s">
        <v>82</v>
      </c>
      <c r="B2" s="267"/>
      <c r="C2" s="267"/>
      <c r="D2" s="267"/>
      <c r="E2" s="1"/>
      <c r="F2" s="1"/>
      <c r="G2" s="1"/>
      <c r="H2" s="2"/>
      <c r="I2" s="2"/>
      <c r="J2" s="3"/>
      <c r="K2" s="2"/>
      <c r="L2" s="2"/>
      <c r="M2" s="3"/>
      <c r="N2" s="2"/>
      <c r="O2" s="4"/>
      <c r="P2" s="2"/>
      <c r="Q2" s="2"/>
      <c r="S2" s="6"/>
      <c r="W2" s="6"/>
      <c r="AA2" s="6"/>
      <c r="AE2" s="6"/>
      <c r="AI2" s="6"/>
      <c r="AM2" s="6"/>
      <c r="AQ2" s="6"/>
      <c r="AU2" s="6"/>
      <c r="AY2" s="6"/>
      <c r="BC2" s="6"/>
      <c r="BG2" s="6"/>
      <c r="BK2" s="6"/>
      <c r="BO2" s="6"/>
      <c r="BS2" s="6"/>
      <c r="BW2" s="6"/>
      <c r="CA2" s="6"/>
      <c r="CE2" s="6"/>
      <c r="CI2" s="6"/>
      <c r="CM2" s="6"/>
      <c r="CQ2" s="6"/>
      <c r="CU2" s="6"/>
      <c r="CY2" s="6"/>
      <c r="DC2" s="6"/>
      <c r="DG2" s="6"/>
      <c r="DK2" s="6"/>
      <c r="DO2" s="6"/>
      <c r="DS2" s="6"/>
      <c r="DW2" s="6"/>
      <c r="EA2" s="6"/>
      <c r="EE2" s="6"/>
      <c r="EI2" s="6"/>
      <c r="EM2" s="6"/>
      <c r="EQ2" s="6"/>
      <c r="EU2" s="6"/>
      <c r="EY2" s="6"/>
      <c r="FC2" s="6"/>
      <c r="FG2" s="6"/>
      <c r="FK2" s="6"/>
      <c r="FO2" s="6"/>
      <c r="FS2" s="6"/>
      <c r="FW2" s="6"/>
      <c r="GA2" s="6"/>
      <c r="GE2" s="6"/>
      <c r="GI2" s="6"/>
      <c r="GM2" s="6"/>
      <c r="GQ2" s="6"/>
      <c r="GU2" s="6"/>
      <c r="GY2" s="6"/>
      <c r="HC2" s="6"/>
      <c r="HG2" s="6"/>
      <c r="HK2" s="6"/>
      <c r="HO2" s="6"/>
      <c r="HS2" s="6"/>
      <c r="HW2" s="6"/>
      <c r="IA2" s="6"/>
      <c r="IE2" s="6"/>
      <c r="II2" s="6"/>
      <c r="IM2" s="6"/>
    </row>
    <row r="3" spans="1:247" s="5" customFormat="1" ht="50.1" customHeight="1" x14ac:dyDescent="0.2">
      <c r="A3" s="7"/>
      <c r="B3" s="268" t="s">
        <v>113</v>
      </c>
      <c r="C3" s="269"/>
      <c r="D3" s="269"/>
      <c r="E3" s="213"/>
      <c r="F3" s="213"/>
      <c r="G3" s="1"/>
      <c r="H3" s="2"/>
      <c r="I3" s="2"/>
      <c r="J3" s="3"/>
      <c r="K3" s="2"/>
      <c r="L3" s="2"/>
      <c r="M3" s="3"/>
      <c r="N3" s="2"/>
      <c r="O3" s="4"/>
      <c r="P3" s="2"/>
      <c r="Q3" s="2"/>
      <c r="S3" s="6"/>
      <c r="W3" s="6"/>
      <c r="AA3" s="6"/>
      <c r="AE3" s="6"/>
      <c r="AI3" s="6"/>
      <c r="AM3" s="6"/>
      <c r="AQ3" s="6"/>
      <c r="AU3" s="6"/>
      <c r="AY3" s="6"/>
      <c r="BC3" s="6"/>
      <c r="BG3" s="6"/>
      <c r="BK3" s="6"/>
      <c r="BO3" s="6"/>
      <c r="BS3" s="6"/>
      <c r="BW3" s="6"/>
      <c r="CA3" s="6"/>
      <c r="CE3" s="6"/>
      <c r="CI3" s="6"/>
      <c r="CM3" s="6"/>
      <c r="CQ3" s="6"/>
      <c r="CU3" s="6"/>
      <c r="CY3" s="6"/>
      <c r="DC3" s="6"/>
      <c r="DG3" s="6"/>
      <c r="DK3" s="6"/>
      <c r="DO3" s="6"/>
      <c r="DS3" s="6"/>
      <c r="DW3" s="6"/>
      <c r="EA3" s="6"/>
      <c r="EE3" s="6"/>
      <c r="EI3" s="6"/>
      <c r="EM3" s="6"/>
      <c r="EQ3" s="6"/>
      <c r="EU3" s="6"/>
      <c r="EY3" s="6"/>
      <c r="FC3" s="6"/>
      <c r="FG3" s="6"/>
      <c r="FK3" s="6"/>
      <c r="FO3" s="6"/>
      <c r="FS3" s="6"/>
      <c r="FW3" s="6"/>
      <c r="GA3" s="6"/>
      <c r="GE3" s="6"/>
      <c r="GI3" s="6"/>
      <c r="GM3" s="6"/>
      <c r="GQ3" s="6"/>
      <c r="GU3" s="6"/>
      <c r="GY3" s="6"/>
      <c r="HC3" s="6"/>
      <c r="HG3" s="6"/>
      <c r="HK3" s="6"/>
      <c r="HO3" s="6"/>
      <c r="HS3" s="6"/>
      <c r="HW3" s="6"/>
      <c r="IA3" s="6"/>
      <c r="IE3" s="6"/>
      <c r="II3" s="6"/>
      <c r="IM3" s="6"/>
    </row>
    <row r="4" spans="1:247" s="11" customFormat="1" ht="39.950000000000003" customHeight="1" x14ac:dyDescent="0.25">
      <c r="A4" s="60" t="s">
        <v>0</v>
      </c>
      <c r="B4" s="62">
        <f>Sez_2!B3</f>
        <v>0</v>
      </c>
      <c r="C4" s="61" t="s">
        <v>93</v>
      </c>
      <c r="D4" s="61" t="s">
        <v>21</v>
      </c>
      <c r="E4" s="9"/>
      <c r="F4" s="8"/>
      <c r="G4" s="8"/>
      <c r="H4" s="9"/>
      <c r="I4" s="8"/>
      <c r="J4" s="9"/>
      <c r="K4" s="8"/>
      <c r="L4" s="8"/>
      <c r="M4" s="10"/>
    </row>
    <row r="5" spans="1:247" s="11" customFormat="1" ht="15.75" x14ac:dyDescent="0.25">
      <c r="A5" s="60" t="s">
        <v>63</v>
      </c>
      <c r="B5" s="62" t="str">
        <f>Sez_2!B4</f>
        <v xml:space="preserve">1 - </v>
      </c>
      <c r="C5" s="64">
        <f>Sez_2!G59</f>
        <v>0</v>
      </c>
      <c r="D5" s="177">
        <f>IF(ISERROR(C5/$C$9),0,(C5/$C$9))</f>
        <v>0</v>
      </c>
      <c r="E5" s="9"/>
      <c r="F5" s="8"/>
      <c r="G5" s="8"/>
      <c r="H5" s="9"/>
      <c r="I5" s="8"/>
      <c r="J5" s="9"/>
      <c r="K5" s="8"/>
      <c r="L5" s="8"/>
      <c r="M5" s="10"/>
    </row>
    <row r="6" spans="1:247" s="11" customFormat="1" ht="15.75" x14ac:dyDescent="0.25">
      <c r="A6" s="60" t="s">
        <v>2</v>
      </c>
      <c r="B6" s="63" t="str">
        <f>Sez_2!B5</f>
        <v xml:space="preserve">2 - </v>
      </c>
      <c r="C6" s="64">
        <f>Sez_2!G60</f>
        <v>0</v>
      </c>
      <c r="D6" s="177">
        <f>IF(ISERROR(C6/$C$9),0,(C6/$C$9))</f>
        <v>0</v>
      </c>
      <c r="E6" s="9"/>
      <c r="F6" s="8"/>
      <c r="G6" s="8"/>
      <c r="H6" s="9"/>
      <c r="I6" s="8"/>
      <c r="J6" s="9"/>
      <c r="K6" s="8"/>
      <c r="L6" s="8"/>
      <c r="M6" s="10"/>
    </row>
    <row r="7" spans="1:247" s="11" customFormat="1" ht="15.75" x14ac:dyDescent="0.25">
      <c r="A7" s="17"/>
      <c r="B7" s="166" t="str">
        <f>Sez_2!B6</f>
        <v xml:space="preserve">3 - Aggiungere tante righe quanti sono i partner </v>
      </c>
      <c r="C7" s="64">
        <f>Sez_2!G61</f>
        <v>0</v>
      </c>
      <c r="D7" s="177">
        <f>IF(ISERROR(C7/$C$9),0,(C7/$C$9))</f>
        <v>0</v>
      </c>
      <c r="E7" s="9"/>
      <c r="F7" s="8"/>
      <c r="G7" s="8"/>
      <c r="H7" s="9"/>
      <c r="I7" s="8"/>
      <c r="J7" s="9"/>
      <c r="K7" s="8"/>
      <c r="L7" s="8"/>
      <c r="M7" s="10"/>
    </row>
    <row r="8" spans="1:247" s="11" customFormat="1" ht="15.75" x14ac:dyDescent="0.25">
      <c r="A8" s="60" t="s">
        <v>67</v>
      </c>
      <c r="B8" s="166" t="str">
        <f>Sez_2!B7</f>
        <v>4 - Aggiungere tante righe quanti sono i collaboratori</v>
      </c>
      <c r="C8" s="64">
        <f>Sez_2!G62</f>
        <v>0</v>
      </c>
      <c r="D8" s="177">
        <f>IF(ISERROR(C8/$C$9),0,(C8/$C$9))</f>
        <v>0</v>
      </c>
      <c r="E8" s="9"/>
      <c r="F8" s="8"/>
      <c r="G8" s="8"/>
      <c r="H8" s="9"/>
      <c r="I8" s="8"/>
      <c r="J8" s="9"/>
      <c r="K8" s="8"/>
      <c r="L8" s="8"/>
      <c r="M8" s="10"/>
    </row>
    <row r="9" spans="1:247" s="11" customFormat="1" ht="15.75" x14ac:dyDescent="0.25">
      <c r="A9" s="167"/>
      <c r="B9" s="168" t="s">
        <v>18</v>
      </c>
      <c r="C9" s="179">
        <f>SUM(C5:C8)</f>
        <v>0</v>
      </c>
      <c r="D9" s="178">
        <f>SUM(D5:D8)</f>
        <v>0</v>
      </c>
      <c r="E9" s="9"/>
      <c r="F9" s="8"/>
      <c r="G9" s="8"/>
      <c r="H9" s="9"/>
      <c r="I9" s="8"/>
      <c r="J9" s="9"/>
      <c r="K9" s="8"/>
      <c r="L9" s="8"/>
      <c r="M9" s="10"/>
    </row>
    <row r="10" spans="1:247" ht="15.75" customHeight="1" x14ac:dyDescent="0.2">
      <c r="B10" s="13"/>
      <c r="C10" s="13"/>
      <c r="D10" s="14"/>
    </row>
    <row r="11" spans="1:247" s="15" customFormat="1" ht="30" customHeight="1" x14ac:dyDescent="0.2">
      <c r="A11" s="15" t="s">
        <v>53</v>
      </c>
      <c r="D11" s="16"/>
    </row>
    <row r="12" spans="1:247" ht="9" customHeight="1" x14ac:dyDescent="0.2"/>
    <row r="13" spans="1:247" ht="21" x14ac:dyDescent="0.2">
      <c r="A13" s="20" t="s">
        <v>3</v>
      </c>
      <c r="B13" s="20" t="s">
        <v>69</v>
      </c>
      <c r="C13" s="20" t="s">
        <v>4</v>
      </c>
      <c r="D13" s="65" t="s">
        <v>22</v>
      </c>
    </row>
    <row r="14" spans="1:247" s="11" customFormat="1" ht="15.75" customHeight="1" x14ac:dyDescent="0.2">
      <c r="A14" s="25" t="s">
        <v>5</v>
      </c>
      <c r="B14" s="90" t="str">
        <f>Sez_2!A10</f>
        <v>A - PROGETTAZIONE (max 3% del totale dei costi diretti di progetto)</v>
      </c>
      <c r="C14" s="169">
        <f>Sez_2!F15</f>
        <v>0</v>
      </c>
      <c r="D14" s="170">
        <f>Sez_2!I15</f>
        <v>0</v>
      </c>
    </row>
    <row r="15" spans="1:247" s="11" customFormat="1" ht="15.75" customHeight="1" x14ac:dyDescent="0.2">
      <c r="A15" s="21" t="s">
        <v>6</v>
      </c>
      <c r="B15" s="91" t="str">
        <f>Sez_2!A16</f>
        <v>B - PROMOZIONE, INFORMAZIONE, SENSIBILIZZAZIONE DEL PROGETTO</v>
      </c>
      <c r="C15" s="171">
        <f>Sez_2!F24</f>
        <v>0</v>
      </c>
      <c r="D15" s="170">
        <f>Sez_2!I24</f>
        <v>0</v>
      </c>
    </row>
    <row r="16" spans="1:247" s="24" customFormat="1" ht="15.75" customHeight="1" x14ac:dyDescent="0.2">
      <c r="A16" s="21" t="s">
        <v>7</v>
      </c>
      <c r="B16" s="92" t="str">
        <f>Sez_2!A25</f>
        <v>C - FUNZIONAMENTO E GESTIONE DEL PROGETTO</v>
      </c>
      <c r="C16" s="171">
        <f>Sez_2!F40</f>
        <v>0</v>
      </c>
      <c r="D16" s="170">
        <f>Sez_2!I40</f>
        <v>0</v>
      </c>
    </row>
    <row r="17" spans="1:247" s="24" customFormat="1" ht="30" customHeight="1" x14ac:dyDescent="0.2">
      <c r="A17" s="21" t="s">
        <v>8</v>
      </c>
      <c r="B17" s="92" t="str">
        <f>Sez_2!A41</f>
        <v>D - ALTRE VOCI DI COSTO (solo per voci non già elencate sopra e da dettagliare analiticamente)</v>
      </c>
      <c r="C17" s="171">
        <f>Sez_2!F46</f>
        <v>0</v>
      </c>
      <c r="D17" s="170">
        <f>Sez_2!I46</f>
        <v>0</v>
      </c>
    </row>
    <row r="18" spans="1:247" s="24" customFormat="1" ht="22.5" customHeight="1" x14ac:dyDescent="0.2">
      <c r="A18" s="214"/>
      <c r="B18" s="216" t="s">
        <v>73</v>
      </c>
      <c r="C18" s="172">
        <f>SUM(C14:C17)</f>
        <v>0</v>
      </c>
      <c r="D18" s="170">
        <f>Sez_2!I47</f>
        <v>0</v>
      </c>
    </row>
    <row r="19" spans="1:247" s="24" customFormat="1" ht="18.75" x14ac:dyDescent="0.2">
      <c r="A19" s="21" t="s">
        <v>33</v>
      </c>
      <c r="B19" s="23" t="s">
        <v>74</v>
      </c>
      <c r="C19" s="171">
        <f>Sez_2!F48</f>
        <v>0</v>
      </c>
      <c r="D19" s="170">
        <f>Sez_2!I48</f>
        <v>0</v>
      </c>
    </row>
    <row r="20" spans="1:247" s="24" customFormat="1" ht="22.5" customHeight="1" x14ac:dyDescent="0.2">
      <c r="A20" s="66"/>
      <c r="B20" s="67" t="s">
        <v>81</v>
      </c>
      <c r="C20" s="173">
        <f>C19+C18</f>
        <v>0</v>
      </c>
      <c r="D20" s="174">
        <f>Sez_2!I50</f>
        <v>0</v>
      </c>
    </row>
    <row r="21" spans="1:247" s="11" customFormat="1" ht="9" customHeight="1" x14ac:dyDescent="0.25">
      <c r="A21" s="51"/>
      <c r="B21" s="12"/>
      <c r="C21" s="31"/>
      <c r="D21" s="44"/>
      <c r="E21" s="45"/>
    </row>
    <row r="22" spans="1:247" s="11" customFormat="1" ht="18" customHeight="1" x14ac:dyDescent="0.2">
      <c r="A22" s="17"/>
      <c r="B22" s="26"/>
      <c r="C22" s="27"/>
      <c r="D22" s="28"/>
    </row>
    <row r="23" spans="1:247" s="11" customFormat="1" ht="15.75" x14ac:dyDescent="0.2">
      <c r="A23" s="25"/>
      <c r="B23" s="23" t="s">
        <v>25</v>
      </c>
      <c r="C23" s="175">
        <f>Sez_2!F51</f>
        <v>0</v>
      </c>
      <c r="D23" s="29"/>
    </row>
    <row r="24" spans="1:247" s="212" customFormat="1" ht="15.75" x14ac:dyDescent="0.2">
      <c r="A24" s="208" t="s">
        <v>24</v>
      </c>
      <c r="B24" s="209"/>
      <c r="C24" s="210">
        <f>Sez_2!F52</f>
        <v>0</v>
      </c>
      <c r="D24" s="211">
        <f>Sez_2!I52</f>
        <v>0</v>
      </c>
    </row>
    <row r="25" spans="1:247" s="11" customFormat="1" ht="15.75" x14ac:dyDescent="0.2">
      <c r="A25" s="22" t="s">
        <v>23</v>
      </c>
      <c r="B25" s="30"/>
      <c r="C25" s="176">
        <f>Sez_2!F53</f>
        <v>0</v>
      </c>
      <c r="D25" s="170">
        <f>Sez_2!I53</f>
        <v>0</v>
      </c>
    </row>
    <row r="26" spans="1:247" s="24" customFormat="1" ht="18.75" x14ac:dyDescent="0.2">
      <c r="A26" s="31"/>
      <c r="B26" s="32"/>
      <c r="C26" s="33"/>
      <c r="D26" s="34"/>
    </row>
    <row r="27" spans="1:247" s="24" customFormat="1" ht="52.5" customHeight="1" x14ac:dyDescent="0.25">
      <c r="A27" s="35" t="s">
        <v>9</v>
      </c>
      <c r="B27" s="36"/>
      <c r="C27" s="37"/>
      <c r="D27" s="38"/>
    </row>
    <row r="28" spans="1:247" s="41" customFormat="1" x14ac:dyDescent="0.2">
      <c r="A28" s="14" t="s">
        <v>10</v>
      </c>
      <c r="B28" s="39"/>
      <c r="C28" s="40" t="s">
        <v>11</v>
      </c>
      <c r="D28" s="13"/>
    </row>
    <row r="29" spans="1:247" x14ac:dyDescent="0.2">
      <c r="C29" s="40" t="s">
        <v>12</v>
      </c>
      <c r="D29" s="13"/>
    </row>
    <row r="30" spans="1:247" s="69" customFormat="1" x14ac:dyDescent="0.2">
      <c r="A30" s="17"/>
      <c r="B30" s="17"/>
      <c r="C30" s="40"/>
      <c r="D30" s="13"/>
      <c r="E30" s="13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</row>
    <row r="31" spans="1:247" customFormat="1" ht="18.75" x14ac:dyDescent="0.2">
      <c r="A31" s="264" t="s">
        <v>80</v>
      </c>
      <c r="B31" s="265"/>
      <c r="C31" s="265"/>
      <c r="D31" s="266"/>
      <c r="E31" s="197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</row>
  </sheetData>
  <mergeCells count="4">
    <mergeCell ref="A1:D1"/>
    <mergeCell ref="A2:D2"/>
    <mergeCell ref="A31:D31"/>
    <mergeCell ref="B3:D3"/>
  </mergeCells>
  <printOptions horizontalCentered="1"/>
  <pageMargins left="0.23622047244094502" right="0.23622047244094502" top="0.74803149606299213" bottom="0.74803149606299213" header="0.31496062992126012" footer="0.31496062992126012"/>
  <pageSetup paperSize="9" scale="78" fitToWidth="0" fitToHeight="0" orientation="landscape" r:id="rId1"/>
  <headerFooter alignWithMargins="0">
    <oddFooter>&amp;L&amp;"Times New Roman,Normale"&amp;8File: &amp;F; Foglio: &amp;A; rielaborazione modello creato da Italia Lavoro SPA&amp;R&amp;"Times New Roman,Normale"pagina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82"/>
  <sheetViews>
    <sheetView tabSelected="1" zoomScaleNormal="100" workbookViewId="0">
      <selection activeCell="B1" sqref="B1:H1"/>
    </sheetView>
  </sheetViews>
  <sheetFormatPr defaultColWidth="9.140625" defaultRowHeight="12.75" x14ac:dyDescent="0.2"/>
  <cols>
    <col min="1" max="1" width="17.7109375" style="17" customWidth="1"/>
    <col min="2" max="5" width="25.7109375" style="17" customWidth="1"/>
    <col min="6" max="8" width="18.7109375" style="96" customWidth="1"/>
    <col min="9" max="9" width="15.7109375" style="96" customWidth="1"/>
    <col min="10" max="10" width="26.140625" style="96" customWidth="1"/>
    <col min="11" max="11" width="11" style="18" customWidth="1"/>
    <col min="12" max="12" width="25.7109375" style="18" customWidth="1"/>
    <col min="13" max="13" width="80.28515625" style="13" customWidth="1"/>
    <col min="14" max="14" width="9.140625" style="13" customWidth="1"/>
    <col min="15" max="16384" width="9.140625" style="13"/>
  </cols>
  <sheetData>
    <row r="1" spans="1:252" s="5" customFormat="1" ht="60" customHeight="1" x14ac:dyDescent="0.2">
      <c r="A1" s="84" t="s">
        <v>61</v>
      </c>
      <c r="B1" s="267" t="s">
        <v>83</v>
      </c>
      <c r="C1" s="267"/>
      <c r="D1" s="267"/>
      <c r="E1" s="267"/>
      <c r="F1" s="267"/>
      <c r="G1" s="267"/>
      <c r="H1" s="267"/>
      <c r="I1" s="84"/>
      <c r="J1" s="84"/>
      <c r="K1" s="84"/>
      <c r="L1" s="84"/>
      <c r="M1" s="42"/>
      <c r="N1" s="42"/>
      <c r="O1" s="3"/>
      <c r="P1" s="2"/>
      <c r="Q1" s="2"/>
      <c r="R1" s="3"/>
      <c r="S1" s="2"/>
      <c r="T1" s="4"/>
      <c r="U1" s="2"/>
      <c r="V1" s="2"/>
      <c r="X1" s="6"/>
      <c r="AB1" s="6"/>
      <c r="AF1" s="6"/>
      <c r="AJ1" s="6"/>
      <c r="AN1" s="6"/>
      <c r="AR1" s="6"/>
      <c r="AV1" s="6"/>
      <c r="AZ1" s="6"/>
      <c r="BD1" s="6"/>
      <c r="BH1" s="6"/>
      <c r="BL1" s="6"/>
      <c r="BP1" s="6"/>
      <c r="BT1" s="6"/>
      <c r="BX1" s="6"/>
      <c r="CB1" s="6"/>
      <c r="CF1" s="6"/>
      <c r="CJ1" s="6"/>
      <c r="CN1" s="6"/>
      <c r="CR1" s="6"/>
      <c r="CV1" s="6"/>
      <c r="CZ1" s="6"/>
      <c r="DD1" s="6"/>
      <c r="DH1" s="6"/>
      <c r="DL1" s="6"/>
      <c r="DP1" s="6"/>
      <c r="DT1" s="6"/>
      <c r="DX1" s="6"/>
      <c r="EB1" s="6"/>
      <c r="EF1" s="6"/>
      <c r="EJ1" s="6"/>
      <c r="EN1" s="6"/>
      <c r="ER1" s="6"/>
      <c r="EV1" s="6"/>
      <c r="EZ1" s="6"/>
      <c r="FD1" s="6"/>
      <c r="FH1" s="6"/>
      <c r="FL1" s="6"/>
      <c r="FP1" s="6"/>
      <c r="FT1" s="6"/>
      <c r="FX1" s="6"/>
      <c r="GB1" s="6"/>
      <c r="GF1" s="6"/>
      <c r="GJ1" s="6"/>
      <c r="GN1" s="6"/>
      <c r="GR1" s="6"/>
      <c r="GV1" s="6"/>
      <c r="GZ1" s="6"/>
      <c r="HD1" s="6"/>
      <c r="HH1" s="6"/>
      <c r="HL1" s="6"/>
      <c r="HP1" s="6"/>
      <c r="HT1" s="6"/>
      <c r="HX1" s="6"/>
      <c r="IB1" s="6"/>
      <c r="IF1" s="6"/>
      <c r="IJ1" s="6"/>
      <c r="IN1" s="6"/>
      <c r="IR1" s="6"/>
    </row>
    <row r="2" spans="1:252" s="5" customFormat="1" ht="50.1" customHeight="1" x14ac:dyDescent="0.2">
      <c r="A2" s="276" t="s">
        <v>112</v>
      </c>
      <c r="B2" s="277"/>
      <c r="C2" s="277"/>
      <c r="D2" s="277"/>
      <c r="E2" s="277"/>
      <c r="F2" s="277"/>
      <c r="G2" s="83"/>
      <c r="H2" s="83"/>
      <c r="I2" s="83"/>
      <c r="J2" s="83"/>
      <c r="K2" s="83"/>
      <c r="L2" s="83"/>
      <c r="M2" s="2"/>
      <c r="N2" s="2"/>
      <c r="O2" s="3"/>
      <c r="P2" s="2"/>
      <c r="Q2" s="2"/>
      <c r="R2" s="3"/>
      <c r="S2" s="2"/>
      <c r="T2" s="4"/>
      <c r="U2" s="2"/>
      <c r="V2" s="2"/>
      <c r="X2" s="6"/>
      <c r="AB2" s="6"/>
      <c r="AF2" s="6"/>
      <c r="AJ2" s="6"/>
      <c r="AN2" s="6"/>
      <c r="AR2" s="6"/>
      <c r="AV2" s="6"/>
      <c r="AZ2" s="6"/>
      <c r="BD2" s="6"/>
      <c r="BH2" s="6"/>
      <c r="BL2" s="6"/>
      <c r="BP2" s="6"/>
      <c r="BT2" s="6"/>
      <c r="BX2" s="6"/>
      <c r="CB2" s="6"/>
      <c r="CF2" s="6"/>
      <c r="CJ2" s="6"/>
      <c r="CN2" s="6"/>
      <c r="CR2" s="6"/>
      <c r="CV2" s="6"/>
      <c r="CZ2" s="6"/>
      <c r="DD2" s="6"/>
      <c r="DH2" s="6"/>
      <c r="DL2" s="6"/>
      <c r="DP2" s="6"/>
      <c r="DT2" s="6"/>
      <c r="DX2" s="6"/>
      <c r="EB2" s="6"/>
      <c r="EF2" s="6"/>
      <c r="EJ2" s="6"/>
      <c r="EN2" s="6"/>
      <c r="ER2" s="6"/>
      <c r="EV2" s="6"/>
      <c r="EZ2" s="6"/>
      <c r="FD2" s="6"/>
      <c r="FH2" s="6"/>
      <c r="FL2" s="6"/>
      <c r="FP2" s="6"/>
      <c r="FT2" s="6"/>
      <c r="FX2" s="6"/>
      <c r="GB2" s="6"/>
      <c r="GF2" s="6"/>
      <c r="GJ2" s="6"/>
      <c r="GN2" s="6"/>
      <c r="GR2" s="6"/>
      <c r="GV2" s="6"/>
      <c r="GZ2" s="6"/>
      <c r="HD2" s="6"/>
      <c r="HH2" s="6"/>
      <c r="HL2" s="6"/>
      <c r="HP2" s="6"/>
      <c r="HT2" s="6"/>
      <c r="HX2" s="6"/>
      <c r="IB2" s="6"/>
      <c r="IF2" s="6"/>
      <c r="IJ2" s="6"/>
      <c r="IN2" s="6"/>
      <c r="IR2" s="6"/>
    </row>
    <row r="3" spans="1:252" s="11" customFormat="1" ht="15.75" x14ac:dyDescent="0.25">
      <c r="A3" s="215" t="s">
        <v>0</v>
      </c>
      <c r="B3" s="278"/>
      <c r="C3" s="279"/>
      <c r="D3" s="279"/>
      <c r="E3" s="279"/>
      <c r="F3" s="279"/>
      <c r="G3" s="9"/>
      <c r="H3" s="9"/>
      <c r="I3" s="8"/>
      <c r="J3" s="9"/>
      <c r="K3" s="8"/>
      <c r="L3" s="8"/>
      <c r="M3" s="9"/>
      <c r="N3" s="8"/>
      <c r="O3" s="9"/>
      <c r="P3" s="8"/>
      <c r="Q3" s="8"/>
      <c r="R3" s="10"/>
    </row>
    <row r="4" spans="1:252" s="11" customFormat="1" ht="15.75" x14ac:dyDescent="0.25">
      <c r="A4" s="162" t="s">
        <v>63</v>
      </c>
      <c r="B4" s="282" t="s">
        <v>19</v>
      </c>
      <c r="C4" s="283"/>
      <c r="D4" s="283"/>
      <c r="E4" s="283"/>
      <c r="F4" s="283"/>
      <c r="G4" s="9"/>
      <c r="H4" s="9"/>
      <c r="I4" s="8"/>
      <c r="J4" s="9"/>
      <c r="K4" s="8"/>
      <c r="L4" s="8"/>
      <c r="M4" s="9"/>
      <c r="N4" s="8"/>
      <c r="O4" s="9"/>
      <c r="P4" s="8"/>
      <c r="Q4" s="8"/>
      <c r="R4" s="10"/>
    </row>
    <row r="5" spans="1:252" s="11" customFormat="1" ht="15.75" x14ac:dyDescent="0.25">
      <c r="A5" s="162" t="s">
        <v>64</v>
      </c>
      <c r="B5" s="282" t="s">
        <v>20</v>
      </c>
      <c r="C5" s="283"/>
      <c r="D5" s="283"/>
      <c r="E5" s="283"/>
      <c r="F5" s="283"/>
      <c r="G5" s="9"/>
      <c r="H5" s="9"/>
      <c r="I5" s="8"/>
      <c r="J5" s="9"/>
      <c r="K5" s="8"/>
      <c r="L5" s="8"/>
      <c r="M5" s="9"/>
      <c r="N5" s="8"/>
      <c r="O5" s="9"/>
      <c r="P5" s="8"/>
      <c r="Q5" s="8"/>
      <c r="R5" s="10"/>
    </row>
    <row r="6" spans="1:252" s="11" customFormat="1" ht="15.75" x14ac:dyDescent="0.25">
      <c r="A6" s="163"/>
      <c r="B6" s="280" t="s">
        <v>44</v>
      </c>
      <c r="C6" s="281"/>
      <c r="D6" s="281"/>
      <c r="E6" s="281"/>
      <c r="F6" s="281"/>
      <c r="G6" s="9"/>
      <c r="H6" s="9"/>
      <c r="I6" s="8"/>
      <c r="J6" s="9"/>
      <c r="K6" s="8"/>
      <c r="L6" s="8"/>
      <c r="M6" s="9"/>
      <c r="N6" s="8"/>
      <c r="O6" s="9"/>
      <c r="P6" s="8"/>
      <c r="Q6" s="8"/>
      <c r="R6" s="10"/>
    </row>
    <row r="7" spans="1:252" s="11" customFormat="1" ht="15.75" x14ac:dyDescent="0.25">
      <c r="A7" s="165" t="s">
        <v>65</v>
      </c>
      <c r="B7" s="280" t="s">
        <v>43</v>
      </c>
      <c r="C7" s="281"/>
      <c r="D7" s="281"/>
      <c r="E7" s="281"/>
      <c r="F7" s="281"/>
      <c r="G7" s="9"/>
      <c r="H7" s="9"/>
      <c r="I7" s="8"/>
      <c r="J7" s="9"/>
      <c r="K7" s="8"/>
      <c r="L7" s="8"/>
      <c r="M7" s="9"/>
      <c r="N7" s="8"/>
      <c r="O7" s="9"/>
      <c r="P7" s="8"/>
      <c r="Q7" s="8"/>
      <c r="R7" s="10"/>
    </row>
    <row r="8" spans="1:252" s="49" customFormat="1" ht="15.75" customHeight="1" x14ac:dyDescent="0.25">
      <c r="A8" s="43"/>
      <c r="B8" s="44"/>
      <c r="C8" s="44"/>
      <c r="D8" s="44"/>
      <c r="E8" s="44"/>
      <c r="F8" s="48"/>
      <c r="G8" s="48"/>
      <c r="H8" s="48"/>
      <c r="I8" s="48"/>
      <c r="J8" s="48"/>
      <c r="K8" s="44"/>
      <c r="L8" s="44"/>
      <c r="M8" s="46"/>
      <c r="N8" s="47"/>
      <c r="O8" s="46"/>
      <c r="P8" s="47"/>
      <c r="Q8" s="47"/>
      <c r="R8" s="48"/>
    </row>
    <row r="9" spans="1:252" s="15" customFormat="1" ht="30" customHeight="1" x14ac:dyDescent="0.2">
      <c r="A9" s="284" t="s">
        <v>52</v>
      </c>
      <c r="B9" s="284"/>
      <c r="C9" s="284"/>
      <c r="D9" s="284"/>
      <c r="E9" s="284"/>
      <c r="F9" s="16"/>
      <c r="G9" s="16"/>
      <c r="H9" s="16"/>
      <c r="I9" s="16"/>
      <c r="J9" s="16"/>
      <c r="K9" s="16"/>
      <c r="L9" s="16"/>
    </row>
    <row r="10" spans="1:252" s="89" customFormat="1" ht="30" customHeight="1" x14ac:dyDescent="0.2">
      <c r="A10" s="253" t="s">
        <v>84</v>
      </c>
      <c r="B10" s="87"/>
      <c r="C10" s="87"/>
      <c r="D10" s="87"/>
      <c r="E10" s="87"/>
      <c r="F10" s="88"/>
      <c r="G10" s="88"/>
      <c r="H10" s="104"/>
      <c r="I10" s="97"/>
      <c r="J10" s="285" t="s">
        <v>56</v>
      </c>
      <c r="K10" s="286"/>
      <c r="L10" s="130" t="s">
        <v>60</v>
      </c>
      <c r="M10" s="196" t="s">
        <v>79</v>
      </c>
    </row>
    <row r="11" spans="1:252" ht="60" customHeight="1" x14ac:dyDescent="0.2">
      <c r="A11" s="77" t="s">
        <v>66</v>
      </c>
      <c r="B11" s="78" t="s">
        <v>68</v>
      </c>
      <c r="C11" s="198" t="s">
        <v>76</v>
      </c>
      <c r="D11" s="254" t="s">
        <v>108</v>
      </c>
      <c r="E11" s="78" t="s">
        <v>54</v>
      </c>
      <c r="F11" s="79" t="s">
        <v>55</v>
      </c>
      <c r="G11" s="198" t="s">
        <v>110</v>
      </c>
      <c r="H11" s="199" t="s">
        <v>59</v>
      </c>
      <c r="I11" s="105" t="s">
        <v>62</v>
      </c>
      <c r="J11" s="114" t="s">
        <v>58</v>
      </c>
      <c r="K11" s="115" t="s">
        <v>57</v>
      </c>
      <c r="L11" s="131"/>
    </row>
    <row r="12" spans="1:252" s="11" customFormat="1" ht="15.75" x14ac:dyDescent="0.2">
      <c r="A12" s="71" t="s">
        <v>26</v>
      </c>
      <c r="B12" s="98" t="s">
        <v>27</v>
      </c>
      <c r="C12" s="98"/>
      <c r="D12" s="98"/>
      <c r="E12" s="98"/>
      <c r="F12" s="94"/>
      <c r="G12" s="258" t="s">
        <v>111</v>
      </c>
      <c r="H12" s="258" t="s">
        <v>111</v>
      </c>
      <c r="I12" s="106"/>
      <c r="J12" s="116"/>
      <c r="K12" s="117"/>
      <c r="L12" s="132"/>
    </row>
    <row r="13" spans="1:252" s="11" customFormat="1" ht="15.75" x14ac:dyDescent="0.2">
      <c r="A13" s="71" t="s">
        <v>28</v>
      </c>
      <c r="B13" s="98" t="s">
        <v>27</v>
      </c>
      <c r="C13" s="98"/>
      <c r="D13" s="98"/>
      <c r="E13" s="98"/>
      <c r="F13" s="94"/>
      <c r="G13" s="258" t="s">
        <v>111</v>
      </c>
      <c r="H13" s="258" t="s">
        <v>111</v>
      </c>
      <c r="I13" s="106"/>
      <c r="J13" s="116"/>
      <c r="K13" s="117"/>
      <c r="L13" s="132"/>
    </row>
    <row r="14" spans="1:252" s="11" customFormat="1" ht="15.75" x14ac:dyDescent="0.2">
      <c r="A14" s="201" t="s">
        <v>46</v>
      </c>
      <c r="B14" s="202"/>
      <c r="C14" s="202"/>
      <c r="D14" s="202"/>
      <c r="E14" s="202"/>
      <c r="F14" s="203"/>
      <c r="G14" s="259" t="s">
        <v>111</v>
      </c>
      <c r="H14" s="259" t="s">
        <v>111</v>
      </c>
      <c r="I14" s="204"/>
      <c r="J14" s="205"/>
      <c r="K14" s="206"/>
      <c r="L14" s="207"/>
    </row>
    <row r="15" spans="1:252" s="11" customFormat="1" ht="15.75" x14ac:dyDescent="0.2">
      <c r="A15" s="81"/>
      <c r="B15" s="82" t="s">
        <v>48</v>
      </c>
      <c r="C15" s="82"/>
      <c r="D15" s="82"/>
      <c r="E15" s="82"/>
      <c r="F15" s="183">
        <f>SUM(F12:F13)</f>
        <v>0</v>
      </c>
      <c r="G15" s="99">
        <v>0</v>
      </c>
      <c r="H15" s="184">
        <f>F15-G15</f>
        <v>0</v>
      </c>
      <c r="I15" s="185">
        <f>IF(ISERROR($F$15/$F$47),0,$F$15/$F$47)</f>
        <v>0</v>
      </c>
      <c r="J15" s="118"/>
      <c r="K15" s="119"/>
      <c r="L15" s="133"/>
      <c r="M15" s="194" t="str">
        <f>IF(I15&gt;3%,"Errore - Importo della progettazione superiore al 3% del totale dei costi diretti","")</f>
        <v/>
      </c>
      <c r="N15" s="56"/>
    </row>
    <row r="16" spans="1:252" s="11" customFormat="1" ht="30" customHeight="1" x14ac:dyDescent="0.2">
      <c r="A16" s="86" t="s">
        <v>45</v>
      </c>
      <c r="B16" s="87"/>
      <c r="C16" s="87"/>
      <c r="D16" s="87"/>
      <c r="E16" s="87"/>
      <c r="F16" s="88"/>
      <c r="G16" s="88"/>
      <c r="H16" s="88"/>
      <c r="I16" s="88"/>
      <c r="J16" s="285" t="s">
        <v>56</v>
      </c>
      <c r="K16" s="286"/>
      <c r="L16" s="130" t="s">
        <v>60</v>
      </c>
    </row>
    <row r="17" spans="1:12" ht="60" customHeight="1" x14ac:dyDescent="0.2">
      <c r="A17" s="77" t="s">
        <v>66</v>
      </c>
      <c r="B17" s="78" t="s">
        <v>68</v>
      </c>
      <c r="C17" s="198" t="s">
        <v>76</v>
      </c>
      <c r="D17" s="254" t="s">
        <v>108</v>
      </c>
      <c r="E17" s="78" t="s">
        <v>54</v>
      </c>
      <c r="F17" s="79" t="s">
        <v>55</v>
      </c>
      <c r="G17" s="198" t="s">
        <v>110</v>
      </c>
      <c r="H17" s="93" t="s">
        <v>59</v>
      </c>
      <c r="I17" s="105" t="s">
        <v>62</v>
      </c>
      <c r="J17" s="114" t="s">
        <v>58</v>
      </c>
      <c r="K17" s="115" t="s">
        <v>57</v>
      </c>
      <c r="L17" s="131"/>
    </row>
    <row r="18" spans="1:12" s="11" customFormat="1" ht="15.75" x14ac:dyDescent="0.2">
      <c r="A18" s="71" t="s">
        <v>29</v>
      </c>
      <c r="B18" s="98" t="s">
        <v>27</v>
      </c>
      <c r="C18" s="98"/>
      <c r="D18" s="98"/>
      <c r="E18" s="98"/>
      <c r="F18" s="94"/>
      <c r="G18" s="258" t="s">
        <v>111</v>
      </c>
      <c r="H18" s="258" t="s">
        <v>111</v>
      </c>
      <c r="I18" s="107"/>
      <c r="J18" s="116"/>
      <c r="K18" s="117"/>
      <c r="L18" s="132"/>
    </row>
    <row r="19" spans="1:12" s="11" customFormat="1" ht="15.75" x14ac:dyDescent="0.2">
      <c r="A19" s="71" t="s">
        <v>30</v>
      </c>
      <c r="B19" s="149" t="s">
        <v>27</v>
      </c>
      <c r="C19" s="149"/>
      <c r="D19" s="149"/>
      <c r="E19" s="149"/>
      <c r="F19" s="94"/>
      <c r="G19" s="258" t="s">
        <v>111</v>
      </c>
      <c r="H19" s="258" t="s">
        <v>111</v>
      </c>
      <c r="I19" s="107"/>
      <c r="J19" s="116"/>
      <c r="K19" s="117"/>
      <c r="L19" s="132"/>
    </row>
    <row r="20" spans="1:12" s="11" customFormat="1" ht="15.75" x14ac:dyDescent="0.2">
      <c r="A20" s="80" t="s">
        <v>46</v>
      </c>
      <c r="B20" s="72"/>
      <c r="C20" s="72"/>
      <c r="D20" s="72"/>
      <c r="E20" s="72"/>
      <c r="F20" s="94"/>
      <c r="G20" s="259" t="s">
        <v>111</v>
      </c>
      <c r="H20" s="259" t="s">
        <v>111</v>
      </c>
      <c r="I20" s="107"/>
      <c r="J20" s="116"/>
      <c r="K20" s="117"/>
      <c r="L20" s="132"/>
    </row>
    <row r="21" spans="1:12" s="11" customFormat="1" ht="15.75" x14ac:dyDescent="0.2">
      <c r="A21" s="71" t="s">
        <v>31</v>
      </c>
      <c r="B21" s="98" t="s">
        <v>27</v>
      </c>
      <c r="C21" s="98"/>
      <c r="D21" s="98"/>
      <c r="E21" s="98"/>
      <c r="F21" s="94"/>
      <c r="G21" s="258" t="s">
        <v>111</v>
      </c>
      <c r="H21" s="258" t="s">
        <v>111</v>
      </c>
      <c r="I21" s="107"/>
      <c r="J21" s="116"/>
      <c r="K21" s="117"/>
      <c r="L21" s="132"/>
    </row>
    <row r="22" spans="1:12" s="11" customFormat="1" ht="15.75" x14ac:dyDescent="0.2">
      <c r="A22" s="71" t="s">
        <v>32</v>
      </c>
      <c r="B22" s="98" t="s">
        <v>27</v>
      </c>
      <c r="C22" s="98"/>
      <c r="D22" s="98"/>
      <c r="E22" s="98"/>
      <c r="F22" s="94"/>
      <c r="G22" s="259" t="s">
        <v>111</v>
      </c>
      <c r="H22" s="259" t="s">
        <v>111</v>
      </c>
      <c r="I22" s="107"/>
      <c r="J22" s="116"/>
      <c r="K22" s="117"/>
      <c r="L22" s="132"/>
    </row>
    <row r="23" spans="1:12" s="11" customFormat="1" ht="15.75" x14ac:dyDescent="0.2">
      <c r="A23" s="80" t="s">
        <v>46</v>
      </c>
      <c r="B23" s="85"/>
      <c r="C23" s="85"/>
      <c r="D23" s="85"/>
      <c r="E23" s="85"/>
      <c r="F23" s="95"/>
      <c r="G23" s="259" t="s">
        <v>111</v>
      </c>
      <c r="H23" s="259" t="s">
        <v>111</v>
      </c>
      <c r="I23" s="108"/>
      <c r="J23" s="120"/>
      <c r="K23" s="121"/>
      <c r="L23" s="134"/>
    </row>
    <row r="24" spans="1:12" s="11" customFormat="1" ht="15.75" x14ac:dyDescent="0.2">
      <c r="A24" s="81"/>
      <c r="B24" s="82" t="s">
        <v>49</v>
      </c>
      <c r="C24" s="82"/>
      <c r="D24" s="82"/>
      <c r="E24" s="82"/>
      <c r="F24" s="186">
        <f>SUM(F18:F23)</f>
        <v>0</v>
      </c>
      <c r="G24" s="187">
        <v>0</v>
      </c>
      <c r="H24" s="184">
        <f>F24-G24</f>
        <v>0</v>
      </c>
      <c r="I24" s="185">
        <f>IF(ISERROR($F$24/$F$47),0,$F$24/$F$47)</f>
        <v>0</v>
      </c>
      <c r="J24" s="122"/>
      <c r="K24" s="123"/>
      <c r="L24" s="135"/>
    </row>
    <row r="25" spans="1:12" s="11" customFormat="1" ht="30" customHeight="1" x14ac:dyDescent="0.2">
      <c r="A25" s="86" t="s">
        <v>77</v>
      </c>
      <c r="B25" s="87"/>
      <c r="C25" s="87"/>
      <c r="D25" s="87"/>
      <c r="E25" s="87"/>
      <c r="F25" s="88"/>
      <c r="G25" s="88"/>
      <c r="H25" s="88"/>
      <c r="I25" s="88"/>
      <c r="J25" s="285" t="s">
        <v>56</v>
      </c>
      <c r="K25" s="286"/>
      <c r="L25" s="130" t="s">
        <v>60</v>
      </c>
    </row>
    <row r="26" spans="1:12" ht="60" customHeight="1" x14ac:dyDescent="0.2">
      <c r="A26" s="77" t="s">
        <v>66</v>
      </c>
      <c r="B26" s="78" t="s">
        <v>68</v>
      </c>
      <c r="C26" s="198" t="s">
        <v>76</v>
      </c>
      <c r="D26" s="254" t="s">
        <v>108</v>
      </c>
      <c r="E26" s="78" t="s">
        <v>54</v>
      </c>
      <c r="F26" s="79" t="s">
        <v>55</v>
      </c>
      <c r="G26" s="198" t="s">
        <v>110</v>
      </c>
      <c r="H26" s="93" t="s">
        <v>59</v>
      </c>
      <c r="I26" s="105" t="s">
        <v>62</v>
      </c>
      <c r="J26" s="114" t="s">
        <v>58</v>
      </c>
      <c r="K26" s="115" t="s">
        <v>57</v>
      </c>
      <c r="L26" s="131"/>
    </row>
    <row r="27" spans="1:12" s="11" customFormat="1" ht="15.75" x14ac:dyDescent="0.2">
      <c r="A27" s="71" t="s">
        <v>34</v>
      </c>
      <c r="B27" s="150" t="s">
        <v>27</v>
      </c>
      <c r="C27" s="150"/>
      <c r="D27" s="150"/>
      <c r="E27" s="150"/>
      <c r="F27" s="94"/>
      <c r="G27" s="258" t="s">
        <v>111</v>
      </c>
      <c r="H27" s="258" t="s">
        <v>111</v>
      </c>
      <c r="I27" s="107"/>
      <c r="J27" s="116"/>
      <c r="K27" s="117"/>
      <c r="L27" s="132"/>
    </row>
    <row r="28" spans="1:12" s="11" customFormat="1" ht="15.75" x14ac:dyDescent="0.2">
      <c r="A28" s="71" t="s">
        <v>47</v>
      </c>
      <c r="B28" s="200" t="s">
        <v>27</v>
      </c>
      <c r="C28" s="98"/>
      <c r="D28" s="98"/>
      <c r="E28" s="98"/>
      <c r="F28" s="94"/>
      <c r="G28" s="259" t="s">
        <v>111</v>
      </c>
      <c r="H28" s="259" t="s">
        <v>111</v>
      </c>
      <c r="I28" s="107"/>
      <c r="J28" s="116"/>
      <c r="K28" s="117"/>
      <c r="L28" s="132"/>
    </row>
    <row r="29" spans="1:12" s="11" customFormat="1" ht="15.75" x14ac:dyDescent="0.2">
      <c r="A29" s="71" t="s">
        <v>46</v>
      </c>
      <c r="B29" s="98"/>
      <c r="C29" s="98"/>
      <c r="D29" s="98"/>
      <c r="E29" s="98"/>
      <c r="F29" s="94"/>
      <c r="G29" s="258" t="s">
        <v>111</v>
      </c>
      <c r="H29" s="258" t="s">
        <v>111</v>
      </c>
      <c r="I29" s="107"/>
      <c r="J29" s="116"/>
      <c r="K29" s="117"/>
      <c r="L29" s="132"/>
    </row>
    <row r="30" spans="1:12" s="11" customFormat="1" ht="15.75" x14ac:dyDescent="0.2">
      <c r="A30" s="71" t="s">
        <v>35</v>
      </c>
      <c r="B30" s="180" t="s">
        <v>27</v>
      </c>
      <c r="C30" s="152"/>
      <c r="D30" s="151"/>
      <c r="E30" s="152"/>
      <c r="F30" s="94"/>
      <c r="G30" s="259" t="s">
        <v>111</v>
      </c>
      <c r="H30" s="259" t="s">
        <v>111</v>
      </c>
      <c r="I30" s="107"/>
      <c r="J30" s="116"/>
      <c r="K30" s="117"/>
      <c r="L30" s="132"/>
    </row>
    <row r="31" spans="1:12" s="11" customFormat="1" ht="15.75" x14ac:dyDescent="0.2">
      <c r="A31" s="71" t="s">
        <v>46</v>
      </c>
      <c r="B31" s="101"/>
      <c r="C31" s="101"/>
      <c r="D31" s="101"/>
      <c r="E31" s="101"/>
      <c r="F31" s="100"/>
      <c r="G31" s="259" t="s">
        <v>111</v>
      </c>
      <c r="H31" s="259" t="s">
        <v>111</v>
      </c>
      <c r="I31" s="109"/>
      <c r="J31" s="124"/>
      <c r="K31" s="125"/>
      <c r="L31" s="136"/>
    </row>
    <row r="32" spans="1:12" s="11" customFormat="1" ht="15.75" x14ac:dyDescent="0.2">
      <c r="A32" s="71" t="s">
        <v>36</v>
      </c>
      <c r="B32" s="98" t="s">
        <v>27</v>
      </c>
      <c r="C32" s="98"/>
      <c r="D32" s="98"/>
      <c r="E32" s="98"/>
      <c r="F32" s="94"/>
      <c r="G32" s="259" t="s">
        <v>111</v>
      </c>
      <c r="H32" s="259" t="s">
        <v>111</v>
      </c>
      <c r="I32" s="107"/>
      <c r="J32" s="116"/>
      <c r="K32" s="117"/>
      <c r="L32" s="132"/>
    </row>
    <row r="33" spans="1:15" s="11" customFormat="1" ht="15.75" x14ac:dyDescent="0.2">
      <c r="A33" s="71" t="s">
        <v>37</v>
      </c>
      <c r="B33" s="98" t="s">
        <v>27</v>
      </c>
      <c r="C33" s="98"/>
      <c r="D33" s="98"/>
      <c r="E33" s="98"/>
      <c r="F33" s="94"/>
      <c r="G33" s="258" t="s">
        <v>111</v>
      </c>
      <c r="H33" s="258" t="s">
        <v>111</v>
      </c>
      <c r="I33" s="107"/>
      <c r="J33" s="116"/>
      <c r="K33" s="117"/>
      <c r="L33" s="132"/>
    </row>
    <row r="34" spans="1:15" s="11" customFormat="1" ht="15.75" x14ac:dyDescent="0.2">
      <c r="A34" s="71" t="s">
        <v>38</v>
      </c>
      <c r="B34" s="98" t="s">
        <v>27</v>
      </c>
      <c r="C34" s="98"/>
      <c r="D34" s="98"/>
      <c r="E34" s="98"/>
      <c r="F34" s="94"/>
      <c r="G34" s="259" t="s">
        <v>111</v>
      </c>
      <c r="H34" s="259" t="s">
        <v>111</v>
      </c>
      <c r="I34" s="107"/>
      <c r="J34" s="116"/>
      <c r="K34" s="117"/>
      <c r="L34" s="132"/>
    </row>
    <row r="35" spans="1:15" s="11" customFormat="1" ht="15.75" x14ac:dyDescent="0.2">
      <c r="A35" s="71" t="s">
        <v>39</v>
      </c>
      <c r="B35" s="98" t="s">
        <v>27</v>
      </c>
      <c r="C35" s="98"/>
      <c r="D35" s="98"/>
      <c r="E35" s="98"/>
      <c r="F35" s="94"/>
      <c r="G35" s="259" t="s">
        <v>111</v>
      </c>
      <c r="H35" s="259" t="s">
        <v>111</v>
      </c>
      <c r="I35" s="107"/>
      <c r="J35" s="116"/>
      <c r="K35" s="117"/>
      <c r="L35" s="132"/>
    </row>
    <row r="36" spans="1:15" s="11" customFormat="1" ht="15.75" x14ac:dyDescent="0.2">
      <c r="A36" s="71" t="s">
        <v>40</v>
      </c>
      <c r="B36" s="98" t="s">
        <v>27</v>
      </c>
      <c r="C36" s="98"/>
      <c r="D36" s="98"/>
      <c r="E36" s="98"/>
      <c r="F36" s="94"/>
      <c r="G36" s="259" t="s">
        <v>111</v>
      </c>
      <c r="H36" s="259" t="s">
        <v>111</v>
      </c>
      <c r="I36" s="107"/>
      <c r="J36" s="116"/>
      <c r="K36" s="117"/>
      <c r="L36" s="132"/>
    </row>
    <row r="37" spans="1:15" s="11" customFormat="1" ht="15.75" x14ac:dyDescent="0.2">
      <c r="A37" s="73" t="s">
        <v>41</v>
      </c>
      <c r="B37" s="98" t="s">
        <v>27</v>
      </c>
      <c r="C37" s="98"/>
      <c r="D37" s="98"/>
      <c r="E37" s="98"/>
      <c r="F37" s="102"/>
      <c r="G37" s="258" t="s">
        <v>111</v>
      </c>
      <c r="H37" s="258" t="s">
        <v>111</v>
      </c>
      <c r="I37" s="107"/>
      <c r="J37" s="126"/>
      <c r="K37" s="127"/>
      <c r="L37" s="137"/>
      <c r="M37" s="58"/>
      <c r="N37" s="56"/>
      <c r="O37" s="50"/>
    </row>
    <row r="38" spans="1:15" s="11" customFormat="1" ht="15.75" x14ac:dyDescent="0.2">
      <c r="A38" s="71" t="s">
        <v>42</v>
      </c>
      <c r="B38" s="98" t="s">
        <v>27</v>
      </c>
      <c r="C38" s="98"/>
      <c r="D38" s="98"/>
      <c r="E38" s="98"/>
      <c r="F38" s="102"/>
      <c r="G38" s="259" t="s">
        <v>111</v>
      </c>
      <c r="H38" s="259" t="s">
        <v>111</v>
      </c>
      <c r="I38" s="107"/>
      <c r="J38" s="126"/>
      <c r="K38" s="127"/>
      <c r="L38" s="137"/>
      <c r="M38" s="58"/>
      <c r="N38" s="56"/>
      <c r="O38" s="50"/>
    </row>
    <row r="39" spans="1:15" s="11" customFormat="1" ht="15.75" x14ac:dyDescent="0.2">
      <c r="A39" s="71" t="s">
        <v>46</v>
      </c>
      <c r="B39" s="98"/>
      <c r="C39" s="98"/>
      <c r="D39" s="98"/>
      <c r="E39" s="98"/>
      <c r="F39" s="94"/>
      <c r="G39" s="259" t="s">
        <v>111</v>
      </c>
      <c r="H39" s="259" t="s">
        <v>111</v>
      </c>
      <c r="I39" s="107"/>
      <c r="J39" s="116"/>
      <c r="K39" s="117"/>
      <c r="L39" s="132"/>
    </row>
    <row r="40" spans="1:15" s="11" customFormat="1" ht="15.75" x14ac:dyDescent="0.2">
      <c r="A40" s="81"/>
      <c r="B40" s="76" t="s">
        <v>50</v>
      </c>
      <c r="C40" s="76"/>
      <c r="D40" s="76"/>
      <c r="E40" s="76"/>
      <c r="F40" s="186">
        <f>SUM(F27:F39)</f>
        <v>0</v>
      </c>
      <c r="G40" s="187">
        <v>0</v>
      </c>
      <c r="H40" s="184">
        <f>F40-G40</f>
        <v>0</v>
      </c>
      <c r="I40" s="185">
        <f>IF(ISERROR($F$40/$F$47),0,$F$40/$F$47)</f>
        <v>0</v>
      </c>
      <c r="J40" s="122"/>
      <c r="K40" s="123"/>
      <c r="L40" s="135"/>
    </row>
    <row r="41" spans="1:15" s="11" customFormat="1" ht="30" customHeight="1" x14ac:dyDescent="0.2">
      <c r="A41" s="86" t="s">
        <v>78</v>
      </c>
      <c r="B41" s="87"/>
      <c r="C41" s="87"/>
      <c r="D41" s="87"/>
      <c r="E41" s="87"/>
      <c r="F41" s="88"/>
      <c r="G41" s="88"/>
      <c r="H41" s="88"/>
      <c r="I41" s="88"/>
      <c r="J41" s="285" t="s">
        <v>56</v>
      </c>
      <c r="K41" s="286"/>
      <c r="L41" s="130" t="s">
        <v>60</v>
      </c>
    </row>
    <row r="42" spans="1:15" ht="60" customHeight="1" x14ac:dyDescent="0.2">
      <c r="A42" s="77" t="s">
        <v>66</v>
      </c>
      <c r="B42" s="78" t="s">
        <v>68</v>
      </c>
      <c r="C42" s="198" t="s">
        <v>76</v>
      </c>
      <c r="D42" s="254" t="s">
        <v>108</v>
      </c>
      <c r="E42" s="78" t="s">
        <v>54</v>
      </c>
      <c r="F42" s="79" t="s">
        <v>55</v>
      </c>
      <c r="G42" s="198" t="s">
        <v>110</v>
      </c>
      <c r="H42" s="93" t="s">
        <v>59</v>
      </c>
      <c r="I42" s="105" t="s">
        <v>62</v>
      </c>
      <c r="J42" s="114" t="s">
        <v>58</v>
      </c>
      <c r="K42" s="115" t="s">
        <v>57</v>
      </c>
      <c r="L42" s="131"/>
    </row>
    <row r="43" spans="1:15" ht="15.75" x14ac:dyDescent="0.2">
      <c r="A43" s="75" t="s">
        <v>13</v>
      </c>
      <c r="B43" s="74" t="s">
        <v>16</v>
      </c>
      <c r="C43" s="74"/>
      <c r="D43" s="74"/>
      <c r="E43" s="74"/>
      <c r="F43" s="94"/>
      <c r="G43" s="258" t="s">
        <v>111</v>
      </c>
      <c r="H43" s="258" t="s">
        <v>111</v>
      </c>
      <c r="I43" s="110"/>
      <c r="J43" s="116"/>
      <c r="K43" s="117"/>
      <c r="L43" s="132"/>
    </row>
    <row r="44" spans="1:15" ht="15.75" x14ac:dyDescent="0.2">
      <c r="A44" s="75" t="s">
        <v>14</v>
      </c>
      <c r="B44" s="74" t="s">
        <v>16</v>
      </c>
      <c r="C44" s="74"/>
      <c r="D44" s="74"/>
      <c r="E44" s="74"/>
      <c r="F44" s="94"/>
      <c r="G44" s="258" t="s">
        <v>111</v>
      </c>
      <c r="H44" s="258" t="s">
        <v>111</v>
      </c>
      <c r="I44" s="110"/>
      <c r="J44" s="116"/>
      <c r="K44" s="117"/>
      <c r="L44" s="132"/>
    </row>
    <row r="45" spans="1:15" ht="15.75" x14ac:dyDescent="0.2">
      <c r="A45" s="75" t="s">
        <v>15</v>
      </c>
      <c r="B45" s="74" t="s">
        <v>17</v>
      </c>
      <c r="C45" s="74"/>
      <c r="D45" s="74"/>
      <c r="E45" s="74"/>
      <c r="F45" s="94"/>
      <c r="G45" s="259" t="s">
        <v>111</v>
      </c>
      <c r="H45" s="259" t="s">
        <v>111</v>
      </c>
      <c r="I45" s="110"/>
      <c r="J45" s="116"/>
      <c r="K45" s="117"/>
      <c r="L45" s="132"/>
    </row>
    <row r="46" spans="1:15" s="11" customFormat="1" ht="15.75" x14ac:dyDescent="0.2">
      <c r="A46" s="81"/>
      <c r="B46" s="76" t="s">
        <v>51</v>
      </c>
      <c r="C46" s="76"/>
      <c r="D46" s="76"/>
      <c r="E46" s="76"/>
      <c r="F46" s="186">
        <f>SUM(F43:F45)</f>
        <v>0</v>
      </c>
      <c r="G46" s="187">
        <v>0</v>
      </c>
      <c r="H46" s="184">
        <f>F46-G46</f>
        <v>0</v>
      </c>
      <c r="I46" s="185">
        <f>IF(ISERROR($F$46/$F$47),0,$F$46/$F$47)</f>
        <v>0</v>
      </c>
      <c r="J46" s="122"/>
      <c r="K46" s="123"/>
      <c r="L46" s="135"/>
    </row>
    <row r="47" spans="1:15" s="24" customFormat="1" ht="18.75" x14ac:dyDescent="0.2">
      <c r="A47" s="148"/>
      <c r="B47" s="274" t="s">
        <v>71</v>
      </c>
      <c r="C47" s="274"/>
      <c r="D47" s="274"/>
      <c r="E47" s="274"/>
      <c r="F47" s="188">
        <f>SUM(F15+F24+F40+F46)</f>
        <v>0</v>
      </c>
      <c r="G47" s="188">
        <f>SUM(G15+G24+G40+G46)</f>
        <v>0</v>
      </c>
      <c r="H47" s="184">
        <f>F47-G47</f>
        <v>0</v>
      </c>
      <c r="I47" s="189">
        <f>IF(ISERROR($F$47/$F$47),0,$F$47/$F$47)</f>
        <v>0</v>
      </c>
      <c r="J47" s="157"/>
      <c r="K47" s="129"/>
      <c r="L47" s="139"/>
    </row>
    <row r="48" spans="1:15" ht="30" customHeight="1" x14ac:dyDescent="0.2">
      <c r="A48" s="143" t="s">
        <v>75</v>
      </c>
      <c r="B48" s="144"/>
      <c r="C48" s="145"/>
      <c r="D48" s="145"/>
      <c r="E48" s="146"/>
      <c r="F48" s="147">
        <f>F47/100*20</f>
        <v>0</v>
      </c>
      <c r="G48" s="147">
        <f>G47/100*20</f>
        <v>0</v>
      </c>
      <c r="H48" s="164">
        <f>F48-G48</f>
        <v>0</v>
      </c>
      <c r="I48" s="111">
        <f>IF(ISERROR($F$48/$F$47),0,$F$48/$F$47)</f>
        <v>0</v>
      </c>
      <c r="J48" s="287"/>
      <c r="K48" s="288"/>
      <c r="L48" s="130"/>
      <c r="M48" s="194" t="str">
        <f>IF(I48&gt;20%,"Errore - Importo superiore al 20% del totale dei costi diretti","")</f>
        <v/>
      </c>
      <c r="N48" s="56"/>
      <c r="O48" s="56"/>
    </row>
    <row r="49" spans="1:18" s="11" customFormat="1" ht="18" customHeight="1" x14ac:dyDescent="0.2">
      <c r="A49" s="51"/>
      <c r="B49" s="31"/>
      <c r="C49" s="31"/>
      <c r="D49" s="31"/>
      <c r="E49" s="31"/>
      <c r="F49" s="59"/>
      <c r="G49" s="59"/>
      <c r="H49" s="59"/>
      <c r="I49" s="16"/>
      <c r="J49" s="158"/>
      <c r="K49" s="128"/>
      <c r="L49" s="138"/>
    </row>
    <row r="50" spans="1:18" s="24" customFormat="1" ht="27" customHeight="1" x14ac:dyDescent="0.2">
      <c r="A50" s="70"/>
      <c r="B50" s="275" t="s">
        <v>72</v>
      </c>
      <c r="C50" s="275"/>
      <c r="D50" s="275"/>
      <c r="E50" s="275"/>
      <c r="F50" s="190">
        <f>F47+F48</f>
        <v>0</v>
      </c>
      <c r="G50" s="261" t="s">
        <v>111</v>
      </c>
      <c r="H50" s="261" t="s">
        <v>111</v>
      </c>
      <c r="I50" s="193">
        <f>IF(ISERROR($F$50/$F$50),0,$F$50/$F$50)</f>
        <v>0</v>
      </c>
      <c r="J50" s="157"/>
      <c r="K50" s="129"/>
      <c r="L50" s="139"/>
    </row>
    <row r="51" spans="1:18" s="11" customFormat="1" ht="31.5" customHeight="1" x14ac:dyDescent="0.2">
      <c r="A51" s="12"/>
      <c r="B51" s="270" t="s">
        <v>109</v>
      </c>
      <c r="C51" s="271"/>
      <c r="D51" s="271"/>
      <c r="E51" s="271"/>
      <c r="F51" s="103"/>
      <c r="G51" s="260" t="s">
        <v>111</v>
      </c>
      <c r="H51" s="260" t="s">
        <v>111</v>
      </c>
      <c r="I51" s="112"/>
      <c r="J51" s="159"/>
      <c r="K51" s="154"/>
      <c r="L51" s="140"/>
    </row>
    <row r="52" spans="1:18" s="11" customFormat="1" ht="15.75" x14ac:dyDescent="0.2">
      <c r="A52" s="12"/>
      <c r="B52" s="272" t="s">
        <v>24</v>
      </c>
      <c r="C52" s="273"/>
      <c r="D52" s="273"/>
      <c r="E52" s="273"/>
      <c r="F52" s="191">
        <f>F50*F51</f>
        <v>0</v>
      </c>
      <c r="G52" s="262" t="s">
        <v>111</v>
      </c>
      <c r="H52" s="262" t="s">
        <v>111</v>
      </c>
      <c r="I52" s="113">
        <f>IF(ISERROR($F$52/$F$50),0,$F$52/$F$50)</f>
        <v>0</v>
      </c>
      <c r="J52" s="160"/>
      <c r="K52" s="155"/>
      <c r="L52" s="141"/>
      <c r="M52" s="11" t="s">
        <v>1</v>
      </c>
    </row>
    <row r="53" spans="1:18" s="11" customFormat="1" ht="15.75" x14ac:dyDescent="0.2">
      <c r="A53" s="12"/>
      <c r="B53" s="289" t="s">
        <v>23</v>
      </c>
      <c r="C53" s="290"/>
      <c r="D53" s="290"/>
      <c r="E53" s="290"/>
      <c r="F53" s="192">
        <f>F50-F52</f>
        <v>0</v>
      </c>
      <c r="G53" s="263" t="s">
        <v>111</v>
      </c>
      <c r="H53" s="263" t="s">
        <v>111</v>
      </c>
      <c r="I53" s="153">
        <f>IF(ISERROR($F$53/$F$50),0,$F$53/$F$50)</f>
        <v>0</v>
      </c>
      <c r="J53" s="161"/>
      <c r="K53" s="156"/>
      <c r="L53" s="142"/>
      <c r="M53" s="194" t="str">
        <f>IF(I53&gt;90%,"Errore - Contributo regionale superiore al 90%","")</f>
        <v/>
      </c>
      <c r="N53" s="56"/>
    </row>
    <row r="54" spans="1:18" ht="15.75" x14ac:dyDescent="0.2">
      <c r="M54" s="195" t="str">
        <f>IF(F50&lt;25000,"Errore - Costo totale del progetto inferiore a euro 25.000,00","")</f>
        <v>Errore - Costo totale del progetto inferiore a euro 25.000,00</v>
      </c>
      <c r="N54" s="56"/>
      <c r="O54" s="57"/>
    </row>
    <row r="55" spans="1:18" s="24" customFormat="1" ht="31.5" customHeight="1" x14ac:dyDescent="0.25">
      <c r="C55" s="52"/>
      <c r="D55" s="52"/>
      <c r="E55" s="181"/>
      <c r="F55" s="37"/>
      <c r="G55" s="182"/>
      <c r="I55" s="55"/>
      <c r="J55" s="56"/>
      <c r="K55" s="57"/>
      <c r="L55" s="53"/>
      <c r="M55" s="53"/>
      <c r="N55" s="56"/>
      <c r="O55" s="53"/>
      <c r="P55" s="53"/>
      <c r="Q55" s="53"/>
      <c r="R55" s="53"/>
    </row>
    <row r="56" spans="1:18" s="24" customFormat="1" ht="31.5" customHeight="1" x14ac:dyDescent="0.25">
      <c r="A56" s="217"/>
      <c r="B56" s="218"/>
      <c r="C56" s="275" t="s">
        <v>85</v>
      </c>
      <c r="D56" s="291"/>
      <c r="E56" s="291"/>
      <c r="F56" s="291"/>
      <c r="G56" s="219"/>
      <c r="H56" s="220"/>
      <c r="I56" s="55"/>
      <c r="J56" s="56"/>
      <c r="K56" s="57"/>
      <c r="L56" s="53"/>
      <c r="M56" s="53"/>
      <c r="N56" s="53"/>
      <c r="O56" s="53"/>
      <c r="P56" s="53"/>
      <c r="Q56" s="53"/>
      <c r="R56" s="53"/>
    </row>
    <row r="57" spans="1:18" ht="18.75" x14ac:dyDescent="0.3">
      <c r="A57" s="292" t="s">
        <v>86</v>
      </c>
      <c r="B57" s="293"/>
      <c r="C57" s="294" t="s">
        <v>87</v>
      </c>
      <c r="D57" s="293"/>
      <c r="E57" s="293"/>
      <c r="F57" s="293"/>
      <c r="G57" s="221"/>
      <c r="H57" s="222"/>
      <c r="I57" s="55"/>
      <c r="J57" s="56"/>
      <c r="K57" s="57"/>
      <c r="L57" s="13"/>
    </row>
    <row r="58" spans="1:18" ht="76.5" x14ac:dyDescent="0.2">
      <c r="A58" s="295" t="s">
        <v>88</v>
      </c>
      <c r="B58" s="296"/>
      <c r="C58" s="223" t="s">
        <v>89</v>
      </c>
      <c r="D58" s="224" t="s">
        <v>90</v>
      </c>
      <c r="E58" s="224" t="s">
        <v>91</v>
      </c>
      <c r="F58" s="225" t="s">
        <v>92</v>
      </c>
      <c r="G58" s="225" t="s">
        <v>93</v>
      </c>
      <c r="H58" s="226" t="s">
        <v>21</v>
      </c>
      <c r="I58" s="55"/>
      <c r="J58" s="56"/>
      <c r="K58" s="57"/>
      <c r="L58" s="13"/>
    </row>
    <row r="59" spans="1:18" ht="15.75" x14ac:dyDescent="0.2">
      <c r="A59" s="227" t="s">
        <v>94</v>
      </c>
      <c r="B59" s="228"/>
      <c r="C59" s="256"/>
      <c r="D59" s="256"/>
      <c r="E59" s="256"/>
      <c r="F59" s="257"/>
      <c r="G59" s="229">
        <f>SUM(C59:F59)</f>
        <v>0</v>
      </c>
      <c r="H59" s="230">
        <f>IF(ISERROR(G59/$G$57),0,G59/$G$57)</f>
        <v>0</v>
      </c>
      <c r="I59" s="55"/>
      <c r="J59" s="56"/>
      <c r="K59" s="57"/>
      <c r="L59" s="13"/>
    </row>
    <row r="60" spans="1:18" ht="15.75" x14ac:dyDescent="0.2">
      <c r="A60" s="227" t="s">
        <v>95</v>
      </c>
      <c r="B60" s="228"/>
      <c r="C60" s="256"/>
      <c r="D60" s="256"/>
      <c r="E60" s="256"/>
      <c r="F60" s="257"/>
      <c r="G60" s="229">
        <f>SUM(C60:F60)</f>
        <v>0</v>
      </c>
      <c r="H60" s="230">
        <f>IF(ISERROR(G60/$G$57),0,G60/$G$57)</f>
        <v>0</v>
      </c>
      <c r="I60" s="55"/>
      <c r="J60" s="56"/>
      <c r="K60" s="57"/>
      <c r="L60" s="13"/>
    </row>
    <row r="61" spans="1:18" ht="15.75" x14ac:dyDescent="0.2">
      <c r="A61" s="231" t="s">
        <v>96</v>
      </c>
      <c r="B61" s="228"/>
      <c r="C61" s="256"/>
      <c r="D61" s="256"/>
      <c r="E61" s="256"/>
      <c r="F61" s="257"/>
      <c r="G61" s="229">
        <f>SUM(C61:F61)</f>
        <v>0</v>
      </c>
      <c r="H61" s="230">
        <f>IF(ISERROR(G61/$G$57),0,G61/$G$57)</f>
        <v>0</v>
      </c>
      <c r="I61" s="55"/>
      <c r="J61" s="56"/>
      <c r="K61" s="57"/>
      <c r="L61" s="13"/>
    </row>
    <row r="62" spans="1:18" ht="15.75" x14ac:dyDescent="0.2">
      <c r="A62" s="231" t="s">
        <v>97</v>
      </c>
      <c r="B62" s="232"/>
      <c r="C62" s="256"/>
      <c r="D62" s="256"/>
      <c r="E62" s="256"/>
      <c r="F62" s="257"/>
      <c r="G62" s="229">
        <f>SUM(C62:F62)</f>
        <v>0</v>
      </c>
      <c r="H62" s="230">
        <f>IF(ISERROR(G62/$G$57),0,G62/$G$57)</f>
        <v>0</v>
      </c>
      <c r="I62" s="55"/>
      <c r="J62" s="56"/>
      <c r="K62" s="57"/>
      <c r="L62" s="13"/>
    </row>
    <row r="63" spans="1:18" ht="15.75" x14ac:dyDescent="0.2">
      <c r="A63" s="231"/>
      <c r="B63" s="232"/>
      <c r="C63" s="256"/>
      <c r="D63" s="256"/>
      <c r="E63" s="256"/>
      <c r="F63" s="257"/>
      <c r="G63" s="229">
        <f>SUM(C63:F63)</f>
        <v>0</v>
      </c>
      <c r="H63" s="230">
        <f>IF(ISERROR(G63/$G$57),0,G63/$G$57)</f>
        <v>0</v>
      </c>
      <c r="I63" s="55"/>
      <c r="J63" s="56"/>
      <c r="K63" s="57"/>
      <c r="L63" s="13"/>
    </row>
    <row r="64" spans="1:18" ht="17.25" customHeight="1" x14ac:dyDescent="0.2">
      <c r="A64" s="297" t="s">
        <v>98</v>
      </c>
      <c r="B64" s="298"/>
      <c r="C64" s="233"/>
      <c r="D64" s="234"/>
      <c r="E64" s="234"/>
      <c r="F64" s="234"/>
      <c r="G64" s="235">
        <f>SUM(G59:G63)</f>
        <v>0</v>
      </c>
      <c r="H64" s="236">
        <f>SUM(H59:H63)</f>
        <v>0</v>
      </c>
      <c r="I64" s="55"/>
      <c r="J64" s="56"/>
      <c r="K64" s="57"/>
      <c r="L64" s="13"/>
    </row>
    <row r="65" spans="2:18" ht="15.75" customHeight="1" x14ac:dyDescent="0.2">
      <c r="F65" s="17"/>
      <c r="G65" s="18"/>
      <c r="H65" s="19"/>
      <c r="I65" s="13"/>
      <c r="J65" s="13"/>
      <c r="K65" s="13"/>
      <c r="L65" s="13"/>
    </row>
    <row r="66" spans="2:18" ht="30" customHeight="1" x14ac:dyDescent="0.2">
      <c r="F66" s="17"/>
      <c r="G66" s="18"/>
      <c r="H66" s="19"/>
      <c r="I66" s="13"/>
      <c r="J66" s="13"/>
      <c r="K66" s="13"/>
      <c r="L66" s="13"/>
    </row>
    <row r="67" spans="2:18" ht="18.75" x14ac:dyDescent="0.3">
      <c r="C67" s="237" t="s">
        <v>99</v>
      </c>
      <c r="D67" s="238"/>
      <c r="E67" s="238"/>
      <c r="F67" s="238"/>
      <c r="G67" s="239"/>
      <c r="H67" s="13"/>
      <c r="I67" s="13"/>
      <c r="J67" s="13"/>
      <c r="K67" s="13"/>
      <c r="L67" s="13"/>
    </row>
    <row r="68" spans="2:18" ht="25.5" x14ac:dyDescent="0.2">
      <c r="C68" s="240" t="s">
        <v>88</v>
      </c>
      <c r="D68" s="223"/>
      <c r="E68" s="223"/>
      <c r="F68" s="223"/>
      <c r="G68" s="226" t="s">
        <v>100</v>
      </c>
      <c r="H68" s="13"/>
      <c r="I68" s="13"/>
      <c r="J68" s="13"/>
      <c r="K68" s="13"/>
      <c r="L68" s="13"/>
    </row>
    <row r="69" spans="2:18" x14ac:dyDescent="0.2">
      <c r="C69" s="241" t="s">
        <v>101</v>
      </c>
      <c r="D69" s="242"/>
      <c r="E69" s="242"/>
      <c r="F69" s="242"/>
      <c r="G69" s="243"/>
      <c r="H69" s="13"/>
      <c r="I69" s="13"/>
      <c r="J69" s="13"/>
      <c r="K69" s="13"/>
      <c r="L69" s="13"/>
    </row>
    <row r="70" spans="2:18" x14ac:dyDescent="0.2">
      <c r="C70" s="241" t="s">
        <v>95</v>
      </c>
      <c r="D70" s="242"/>
      <c r="E70" s="242"/>
      <c r="F70" s="242"/>
      <c r="G70" s="243"/>
      <c r="H70" s="13"/>
      <c r="I70" s="13"/>
      <c r="J70" s="13"/>
      <c r="K70" s="13"/>
      <c r="L70" s="13"/>
    </row>
    <row r="71" spans="2:18" ht="30" customHeight="1" x14ac:dyDescent="0.2">
      <c r="C71" s="241" t="s">
        <v>102</v>
      </c>
      <c r="D71" s="299" t="s">
        <v>107</v>
      </c>
      <c r="E71" s="300"/>
      <c r="F71" s="301"/>
      <c r="G71" s="243"/>
      <c r="H71" s="13"/>
      <c r="I71" s="13"/>
      <c r="J71" s="13"/>
      <c r="K71" s="13"/>
      <c r="L71" s="13"/>
    </row>
    <row r="72" spans="2:18" x14ac:dyDescent="0.2">
      <c r="C72" s="241" t="s">
        <v>103</v>
      </c>
      <c r="D72" s="242"/>
      <c r="E72" s="242"/>
      <c r="F72" s="242"/>
      <c r="G72" s="243"/>
      <c r="H72" s="13"/>
      <c r="I72" s="13"/>
      <c r="J72" s="13"/>
      <c r="K72" s="13"/>
      <c r="L72" s="13"/>
    </row>
    <row r="73" spans="2:18" ht="13.5" thickBot="1" x14ac:dyDescent="0.25">
      <c r="C73" s="241"/>
      <c r="D73" s="244"/>
      <c r="E73" s="244"/>
      <c r="F73" s="244"/>
      <c r="G73" s="243"/>
      <c r="H73" s="13"/>
      <c r="I73" s="13"/>
      <c r="J73" s="13"/>
      <c r="K73" s="13"/>
      <c r="L73" s="13"/>
    </row>
    <row r="74" spans="2:18" ht="13.5" thickTop="1" x14ac:dyDescent="0.2">
      <c r="C74" s="245" t="s">
        <v>104</v>
      </c>
      <c r="D74" s="246"/>
      <c r="E74" s="246"/>
      <c r="F74" s="246"/>
      <c r="G74" s="247">
        <f>SUM(G69:G73)</f>
        <v>0</v>
      </c>
      <c r="H74" s="13"/>
      <c r="I74" s="13"/>
      <c r="J74" s="13"/>
      <c r="K74" s="13"/>
      <c r="L74" s="13"/>
    </row>
    <row r="75" spans="2:18" ht="13.5" thickBot="1" x14ac:dyDescent="0.25">
      <c r="C75" s="248" t="s">
        <v>105</v>
      </c>
      <c r="D75" s="249"/>
      <c r="E75" s="249"/>
      <c r="F75" s="249"/>
      <c r="G75" s="250" t="str">
        <f>G52</f>
        <v>---</v>
      </c>
      <c r="H75" s="13"/>
      <c r="I75" s="13"/>
      <c r="J75" s="13"/>
      <c r="K75" s="13"/>
      <c r="L75" s="13"/>
    </row>
    <row r="76" spans="2:18" ht="17.25" customHeight="1" thickTop="1" x14ac:dyDescent="0.2">
      <c r="C76" s="251" t="s">
        <v>106</v>
      </c>
      <c r="D76" s="234"/>
      <c r="E76" s="234"/>
      <c r="F76" s="234"/>
      <c r="G76" s="252">
        <f>SUM(G74:G75)</f>
        <v>0</v>
      </c>
      <c r="H76" s="13"/>
      <c r="I76" s="13"/>
      <c r="J76" s="13"/>
      <c r="K76" s="13"/>
      <c r="L76" s="13"/>
    </row>
    <row r="77" spans="2:18" x14ac:dyDescent="0.2">
      <c r="F77" s="17"/>
      <c r="G77" s="18"/>
      <c r="H77" s="19"/>
      <c r="I77" s="13"/>
      <c r="J77" s="13"/>
      <c r="K77" s="13"/>
      <c r="L77" s="13"/>
    </row>
    <row r="78" spans="2:18" s="24" customFormat="1" ht="31.5" customHeight="1" x14ac:dyDescent="0.25">
      <c r="C78" s="52"/>
      <c r="D78" s="52"/>
      <c r="E78" s="181"/>
      <c r="F78" s="37"/>
      <c r="G78" s="182"/>
      <c r="I78" s="55"/>
      <c r="J78" s="56"/>
      <c r="K78" s="57"/>
      <c r="L78" s="53"/>
      <c r="M78" s="255"/>
      <c r="N78" s="56"/>
      <c r="O78" s="53"/>
      <c r="P78" s="53"/>
      <c r="Q78" s="53"/>
      <c r="R78" s="53"/>
    </row>
    <row r="79" spans="2:18" s="41" customFormat="1" x14ac:dyDescent="0.2">
      <c r="B79" s="54"/>
      <c r="C79" s="54" t="s">
        <v>10</v>
      </c>
      <c r="D79" s="14"/>
      <c r="E79" s="14"/>
      <c r="F79" s="14"/>
      <c r="G79" s="40" t="s">
        <v>11</v>
      </c>
      <c r="H79" s="14"/>
      <c r="I79" s="53"/>
      <c r="J79" s="53"/>
      <c r="K79" s="53"/>
      <c r="L79" s="53"/>
      <c r="M79" s="53"/>
      <c r="N79" s="53"/>
      <c r="O79" s="53"/>
      <c r="P79" s="53"/>
      <c r="Q79" s="53"/>
      <c r="R79" s="53"/>
    </row>
    <row r="80" spans="2:18" x14ac:dyDescent="0.2">
      <c r="F80" s="17"/>
      <c r="G80" s="18"/>
      <c r="H80" s="19"/>
      <c r="I80" s="13"/>
      <c r="J80" s="13"/>
      <c r="K80" s="13"/>
      <c r="L80" s="13"/>
    </row>
    <row r="81" spans="3:12" x14ac:dyDescent="0.2">
      <c r="F81" s="17"/>
      <c r="G81" s="18"/>
      <c r="H81" s="19"/>
      <c r="I81" s="13"/>
      <c r="J81" s="13"/>
      <c r="K81" s="13"/>
      <c r="L81" s="13"/>
    </row>
    <row r="82" spans="3:12" ht="18.75" x14ac:dyDescent="0.2">
      <c r="C82" s="264" t="s">
        <v>70</v>
      </c>
      <c r="D82" s="265"/>
      <c r="E82" s="265"/>
      <c r="F82" s="265"/>
      <c r="G82" s="266"/>
      <c r="H82" s="19"/>
      <c r="I82" s="13"/>
      <c r="J82" s="13"/>
      <c r="K82" s="13"/>
      <c r="L82" s="13"/>
    </row>
  </sheetData>
  <mergeCells count="25">
    <mergeCell ref="C82:G82"/>
    <mergeCell ref="J41:K41"/>
    <mergeCell ref="J48:K48"/>
    <mergeCell ref="J10:K10"/>
    <mergeCell ref="J16:K16"/>
    <mergeCell ref="J25:K25"/>
    <mergeCell ref="B53:E53"/>
    <mergeCell ref="C56:F56"/>
    <mergeCell ref="A57:B57"/>
    <mergeCell ref="C57:F57"/>
    <mergeCell ref="A58:B58"/>
    <mergeCell ref="A64:B64"/>
    <mergeCell ref="D71:F71"/>
    <mergeCell ref="B1:H1"/>
    <mergeCell ref="B51:E51"/>
    <mergeCell ref="B52:E52"/>
    <mergeCell ref="B47:E47"/>
    <mergeCell ref="B50:E50"/>
    <mergeCell ref="A2:F2"/>
    <mergeCell ref="B3:F3"/>
    <mergeCell ref="B6:F6"/>
    <mergeCell ref="B4:F4"/>
    <mergeCell ref="B5:F5"/>
    <mergeCell ref="B7:F7"/>
    <mergeCell ref="A9:E9"/>
  </mergeCells>
  <conditionalFormatting sqref="I50:I53 I18:I24 I43:I48 I27:I40 I12:I15">
    <cfRule type="expression" dxfId="11" priority="12" stopIfTrue="1">
      <formula>J12&lt;&gt;""</formula>
    </cfRule>
  </conditionalFormatting>
  <conditionalFormatting sqref="I15">
    <cfRule type="expression" dxfId="10" priority="11" stopIfTrue="1">
      <formula>J15&lt;&gt;""</formula>
    </cfRule>
  </conditionalFormatting>
  <conditionalFormatting sqref="I24">
    <cfRule type="expression" dxfId="9" priority="10" stopIfTrue="1">
      <formula>J24&lt;&gt;""</formula>
    </cfRule>
  </conditionalFormatting>
  <conditionalFormatting sqref="I40">
    <cfRule type="expression" dxfId="8" priority="9" stopIfTrue="1">
      <formula>J40&lt;&gt;""</formula>
    </cfRule>
  </conditionalFormatting>
  <conditionalFormatting sqref="I46">
    <cfRule type="expression" dxfId="7" priority="8" stopIfTrue="1">
      <formula>J46&lt;&gt;""</formula>
    </cfRule>
  </conditionalFormatting>
  <conditionalFormatting sqref="I47">
    <cfRule type="expression" dxfId="6" priority="7" stopIfTrue="1">
      <formula>J47&lt;&gt;""</formula>
    </cfRule>
  </conditionalFormatting>
  <conditionalFormatting sqref="I48">
    <cfRule type="expression" dxfId="5" priority="6" stopIfTrue="1">
      <formula>J48&lt;&gt;""</formula>
    </cfRule>
  </conditionalFormatting>
  <conditionalFormatting sqref="I50">
    <cfRule type="expression" dxfId="4" priority="5" stopIfTrue="1">
      <formula>J50&lt;&gt;""</formula>
    </cfRule>
  </conditionalFormatting>
  <conditionalFormatting sqref="I52">
    <cfRule type="expression" dxfId="3" priority="4" stopIfTrue="1">
      <formula>J52&lt;&gt;""</formula>
    </cfRule>
  </conditionalFormatting>
  <conditionalFormatting sqref="I53">
    <cfRule type="expression" dxfId="2" priority="3" stopIfTrue="1">
      <formula>J53&lt;&gt;""</formula>
    </cfRule>
  </conditionalFormatting>
  <conditionalFormatting sqref="H59:H63">
    <cfRule type="expression" dxfId="1" priority="2" stopIfTrue="1">
      <formula>I59&lt;&gt;""</formula>
    </cfRule>
  </conditionalFormatting>
  <conditionalFormatting sqref="H64">
    <cfRule type="expression" dxfId="0" priority="1" stopIfTrue="1">
      <formula>I64&lt;&gt;""</formula>
    </cfRule>
  </conditionalFormatting>
  <printOptions horizontalCentered="1"/>
  <pageMargins left="0.23622047244094502" right="0.23622047244094502" top="0.74803149606299213" bottom="0.74803149606299213" header="0.31496062992126012" footer="0.31496062992126012"/>
  <pageSetup paperSize="9" scale="56" fitToWidth="0" fitToHeight="0" orientation="landscape" r:id="rId1"/>
  <headerFooter alignWithMargins="0">
    <oddFooter>&amp;L&amp;"Times New Roman,Normale"&amp;9File: &amp;F; foglio: &amp;A; rielaborazione modello creato da Italia Lavoro Spa&amp;R&amp;"Times New Roman,Normale"&amp;9pag. &amp;P di &amp;N</oddFooter>
  </headerFooter>
  <rowBreaks count="1" manualBreakCount="1">
    <brk id="4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Sez_1</vt:lpstr>
      <vt:lpstr>Sez_2</vt:lpstr>
      <vt:lpstr>Sez_1!Area_stampa</vt:lpstr>
      <vt:lpstr>Sez_2!Area_stampa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Stefania Battistoni</dc:creator>
  <cp:lastModifiedBy>Silvia Discepoli</cp:lastModifiedBy>
  <cp:lastPrinted>2022-01-26T16:33:51Z</cp:lastPrinted>
  <dcterms:created xsi:type="dcterms:W3CDTF">2002-04-11T10:01:52Z</dcterms:created>
  <dcterms:modified xsi:type="dcterms:W3CDTF">2022-03-29T09:34:56Z</dcterms:modified>
</cp:coreProperties>
</file>