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gionemarche.intra\ormadfs\Dati1\giunta\utenti\Sito PogasMarche\Programma2020-2021\aggregAzione 3\"/>
    </mc:Choice>
  </mc:AlternateContent>
  <bookViews>
    <workbookView xWindow="-105" yWindow="-105" windowWidth="23250" windowHeight="12570" activeTab="1"/>
  </bookViews>
  <sheets>
    <sheet name="Sez_1" sheetId="1" r:id="rId1"/>
    <sheet name="Sez_2" sheetId="2" r:id="rId2"/>
  </sheets>
  <definedNames>
    <definedName name="_xlnm.Print_Area" localSheetId="0">Sez_1!$A$3:$D$32</definedName>
    <definedName name="_xlnm.Print_Area" localSheetId="1">Sez_2!$A$1:$H$74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2" l="1"/>
  <c r="G55" i="2"/>
  <c r="G54" i="2"/>
  <c r="G37" i="2"/>
  <c r="G31" i="2"/>
  <c r="G14" i="2"/>
  <c r="G19" i="2"/>
  <c r="C9" i="1" l="1"/>
  <c r="G53" i="2"/>
  <c r="C8" i="1" s="1"/>
  <c r="G52" i="2"/>
  <c r="B9" i="1"/>
  <c r="B8" i="1" l="1"/>
  <c r="G51" i="2"/>
  <c r="C7" i="1" l="1"/>
  <c r="C6" i="1"/>
  <c r="G56" i="2"/>
  <c r="H54" i="2" s="1"/>
  <c r="H52" i="2" l="1"/>
  <c r="D7" i="1" s="1"/>
  <c r="H53" i="2"/>
  <c r="D8" i="1" s="1"/>
  <c r="H51" i="2"/>
  <c r="D6" i="1" s="1"/>
  <c r="H55" i="2"/>
  <c r="D9" i="1" s="1"/>
  <c r="C10" i="1"/>
  <c r="H56" i="2" l="1"/>
  <c r="D10" i="1" l="1"/>
  <c r="C24" i="1"/>
  <c r="B17" i="1"/>
  <c r="B16" i="1"/>
  <c r="B15" i="1"/>
  <c r="B7" i="1"/>
  <c r="B6" i="1"/>
  <c r="B5" i="1"/>
  <c r="C17" i="1"/>
  <c r="G38" i="2"/>
  <c r="H26" i="2" s="1"/>
  <c r="I26" i="2" s="1"/>
  <c r="C16" i="1" l="1"/>
  <c r="C15" i="1"/>
  <c r="C18" i="1"/>
  <c r="H27" i="2" l="1"/>
  <c r="I27" i="2" s="1"/>
  <c r="G39" i="2"/>
  <c r="H14" i="2"/>
  <c r="I14" i="2" s="1"/>
  <c r="H31" i="2"/>
  <c r="H37" i="2"/>
  <c r="H19" i="2"/>
  <c r="D16" i="1" s="1"/>
  <c r="H38" i="2"/>
  <c r="D19" i="1" s="1"/>
  <c r="C19" i="1"/>
  <c r="G42" i="2" l="1"/>
  <c r="I47" i="2" s="1"/>
  <c r="C20" i="1"/>
  <c r="C21" i="1" s="1"/>
  <c r="H39" i="2"/>
  <c r="D18" i="1"/>
  <c r="D17" i="1"/>
  <c r="D15" i="1"/>
  <c r="H42" i="2" l="1"/>
  <c r="D21" i="1" s="1"/>
  <c r="I39" i="2"/>
  <c r="D20" i="1"/>
  <c r="I46" i="2"/>
  <c r="G44" i="2"/>
  <c r="G45" i="2" s="1"/>
  <c r="G67" i="2" s="1"/>
  <c r="H44" i="2" l="1"/>
  <c r="D25" i="1" s="1"/>
  <c r="C25" i="1"/>
  <c r="C26" i="1" l="1"/>
  <c r="H45" i="2"/>
  <c r="I45" i="2" s="1"/>
  <c r="G68" i="2" l="1"/>
  <c r="D26" i="1"/>
</calcChain>
</file>

<file path=xl/sharedStrings.xml><?xml version="1.0" encoding="utf-8"?>
<sst xmlns="http://schemas.openxmlformats.org/spreadsheetml/2006/main" count="131" uniqueCount="105">
  <si>
    <t xml:space="preserve">Progetto: </t>
  </si>
  <si>
    <t xml:space="preserve"> </t>
  </si>
  <si>
    <t xml:space="preserve">In partenariato con: </t>
  </si>
  <si>
    <t>Codice di Spesa</t>
  </si>
  <si>
    <t>Importi</t>
  </si>
  <si>
    <t>A</t>
  </si>
  <si>
    <t>B</t>
  </si>
  <si>
    <t>C</t>
  </si>
  <si>
    <t>D</t>
  </si>
  <si>
    <t>Altre voci di costo</t>
  </si>
  <si>
    <t>_______________________________________________</t>
  </si>
  <si>
    <t>( Luogo e data)</t>
  </si>
  <si>
    <t>Il  Legale Rappresentante</t>
  </si>
  <si>
    <t>(Timbro e firma)</t>
  </si>
  <si>
    <t>Cod Macrovoce</t>
  </si>
  <si>
    <t>A.1</t>
  </si>
  <si>
    <t>Totale spese Progettazione</t>
  </si>
  <si>
    <t>B.1</t>
  </si>
  <si>
    <t>Risorse Umane</t>
  </si>
  <si>
    <t>B.2</t>
  </si>
  <si>
    <t>Totale spese Promozione, informazione, sensibilizzazione</t>
  </si>
  <si>
    <t>D.1</t>
  </si>
  <si>
    <t>D.2</t>
  </si>
  <si>
    <t>D.3</t>
  </si>
  <si>
    <t>Fideiussione</t>
  </si>
  <si>
    <t>Totale spese Funzionamento e gestione del progetto</t>
  </si>
  <si>
    <t>….</t>
  </si>
  <si>
    <t xml:space="preserve">…. </t>
  </si>
  <si>
    <t>Totale spese per altre voci di costo</t>
  </si>
  <si>
    <t>Altro (specificare )</t>
  </si>
  <si>
    <t>Acquisto materiali  e servizi strumentali ed accessori (specificare tipologia)</t>
  </si>
  <si>
    <t>Materiale didattico strettamente ad uso del progetto</t>
  </si>
  <si>
    <t>Promozione, informazione, sensibilizzazione del progetto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</si>
  <si>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1</t>
    </r>
    <r>
      <rPr>
        <b/>
        <sz val="14"/>
        <color rgb="FF000000"/>
        <rFont val="Times New Roman"/>
        <family val="1"/>
      </rPr>
      <t xml:space="preserve"> - Macrovoci di Spesa</t>
    </r>
  </si>
  <si>
    <t>TOT</t>
  </si>
  <si>
    <t>Quota di budget gestito</t>
  </si>
  <si>
    <t xml:space="preserve">1 - </t>
  </si>
  <si>
    <t xml:space="preserve">2 - </t>
  </si>
  <si>
    <t>Spese per eventi conviviali (strettamente pertinenti al progetto - max 5% del totale dei costi diretti di progetto)</t>
  </si>
  <si>
    <r>
      <t xml:space="preserve">PIANO FINANZIARIO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</si>
  <si>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Ripartizione del cofinanziamento</t>
  </si>
  <si>
    <t>Soggetto</t>
  </si>
  <si>
    <t xml:space="preserve">Importo cofinanziamento € </t>
  </si>
  <si>
    <t>TOTALE COFINANZIAMENTO "CASH"</t>
  </si>
  <si>
    <t>TOTALE CONTRIBUTO RICHIESTO</t>
  </si>
  <si>
    <t>COSTO TOTALE PROGETTO</t>
  </si>
  <si>
    <t xml:space="preserve">2 - Partner </t>
  </si>
  <si>
    <t>3 - Collaboratore</t>
  </si>
  <si>
    <t>4  - Aggiungere tante righe quanti sono i partner/collaboratori che concorrono al cofinanziamento</t>
  </si>
  <si>
    <t>% su totale</t>
  </si>
  <si>
    <t>% su totale costi diretti</t>
  </si>
  <si>
    <t>% su totale dei costi diretti</t>
  </si>
  <si>
    <t>TOTALE IMPORTO DEL CONTRIBUTO REGIONALE RICHIESTO</t>
  </si>
  <si>
    <t>TOTALE IMPORTO DEL COFINANZIAMENTO DEL SOGGETTO PROPONENTE</t>
  </si>
  <si>
    <t>% di cofinanziamento a carico del partenariato</t>
  </si>
  <si>
    <t>E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</si>
  <si>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</si>
  <si>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</si>
  <si>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</si>
  <si>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</si>
  <si>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</si>
  <si>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</si>
  <si>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</si>
  <si>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</si>
  <si>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</si>
  <si>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BUDGET RIEPILOGATIVO DI PROGETTO</t>
  </si>
  <si>
    <t>Riepilogo per partner</t>
  </si>
  <si>
    <t>1 - Capofila</t>
  </si>
  <si>
    <t>Tipologia di spesa</t>
  </si>
  <si>
    <t>B - Promozione, informazione, sensibilizzazione del progetto</t>
  </si>
  <si>
    <t>C - Funzionamento e gestione del progetto</t>
  </si>
  <si>
    <t xml:space="preserve">D - Altre voci di costo </t>
  </si>
  <si>
    <t>A - Progettazione</t>
  </si>
  <si>
    <t>4 - Aggiungere tante righe quanti sono i collaboratori</t>
  </si>
  <si>
    <t xml:space="preserve">3 - Aggiungere tante righe quanti sono i partner </t>
  </si>
  <si>
    <t>Soggetto proponente:</t>
  </si>
  <si>
    <t>1 - Proponente</t>
  </si>
  <si>
    <t>Collaboratori:</t>
  </si>
  <si>
    <t>Progettazione (max 5% del totale dei costi diretti di progetto)</t>
  </si>
  <si>
    <t>Accordo tra Regione Marche e Dipartimento per le politiche giovanili e il Servizio Civile Universale – Intervento “aggregAzione 3^ edizione”
DGR n. 778/2020 Modifica ed integrazione alla DGR n. 1574/2019 – Piano biennale 2020-2021 delle Politiche giovanili.</t>
  </si>
  <si>
    <t xml:space="preserve">Collaboratori: </t>
  </si>
  <si>
    <t>Funzionamento e gestione del progetto</t>
  </si>
  <si>
    <t xml:space="preserve">Risorse Umane </t>
  </si>
  <si>
    <t>NB: NON VALORIZZARE NÉ MODIFICARE LE CELLE COLORATE</t>
  </si>
  <si>
    <t>3  - Partner - Aggiungere tante righe quanti sono i partner/collaboratori</t>
  </si>
  <si>
    <r>
      <t xml:space="preserve">4  - Collaboratore </t>
    </r>
    <r>
      <rPr>
        <b/>
        <sz val="10"/>
        <rFont val="Times New Roman"/>
        <family val="1"/>
      </rPr>
      <t>(NB: nei limiti della quota di cofinanziamnto dallo stesso apportato)</t>
    </r>
  </si>
  <si>
    <t xml:space="preserve">NB: INSERIRE I  DATI DI BUDGET SOLO NEL FOGLIO "Sez_2" - NON MODIFICARE NÉ INSERIRE DATI IN QUESTO FOGLIO </t>
  </si>
  <si>
    <t>Cod Voce di spesa</t>
  </si>
  <si>
    <t>Descrizione Voce di spesa</t>
  </si>
  <si>
    <t>Risorse Umane (formazione, ricerca, relatori, docenti, tutor - specificare)</t>
  </si>
  <si>
    <r>
      <t>Attrezzature (</t>
    </r>
    <r>
      <rPr>
        <sz val="12"/>
        <color rgb="FF000000"/>
        <rFont val="Times New Roman"/>
        <family val="1"/>
      </rPr>
      <t>noleggio) - specificare</t>
    </r>
  </si>
  <si>
    <t>Costi per conferenze/seminari</t>
  </si>
  <si>
    <t>Spese di viaggio e soggiorno per docenti/relatori/esperti nell'ambito delle attività progettuali (max 5% del totale dei costi diretti di progetto)</t>
  </si>
  <si>
    <t>Acquisto spazi pubblicitari (specificare tipologia)</t>
  </si>
  <si>
    <t xml:space="preserve">TOTALE SPESE DIRETTE DI PROGETTO (A+B+C+D) </t>
  </si>
  <si>
    <t>TOTALE SPESE DIRETTE DI PROGETTO (A+B+C+D)</t>
  </si>
  <si>
    <t xml:space="preserve">TOTALE SPESE DI PROGETTO (A+B+C+D+E) </t>
  </si>
  <si>
    <t>Spese generali di funzionamento (costi indiretti = 20% del totale dei costi diretti di progetto)</t>
  </si>
  <si>
    <r>
      <t xml:space="preserve">Spese generali di funzionamento (costi indiretti = </t>
    </r>
    <r>
      <rPr>
        <b/>
        <sz val="12"/>
        <color theme="1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 xml:space="preserve">0% </t>
    </r>
    <r>
      <rPr>
        <b/>
        <sz val="12"/>
        <rFont val="Times New Roman"/>
        <family val="1"/>
      </rPr>
      <t>del tota</t>
    </r>
    <r>
      <rPr>
        <b/>
        <sz val="12"/>
        <color theme="1"/>
        <rFont val="Times New Roman"/>
        <family val="1"/>
      </rPr>
      <t>le dei costi diretti</t>
    </r>
    <r>
      <rPr>
        <b/>
        <sz val="12"/>
        <color rgb="FF000000"/>
        <rFont val="Times New Roman"/>
        <family val="1"/>
      </rPr>
      <t xml:space="preserve"> di progetto)</t>
    </r>
  </si>
  <si>
    <r>
      <t xml:space="preserve">Descrizione Voce di Spesa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8"/>
        <color rgb="FF000000"/>
        <rFont val="Times New Roman"/>
        <family val="1"/>
      </rPr>
      <t>(i costi indicati sono esempi di costi ammissibili che non completano la gamma dei possibili costi sostenibili)</t>
    </r>
  </si>
  <si>
    <r>
      <t>Altre voci di costo (</t>
    </r>
    <r>
      <rPr>
        <b/>
        <i/>
        <sz val="12"/>
        <color rgb="FF000000"/>
        <rFont val="Times New Roman"/>
        <family val="1"/>
      </rPr>
      <t>solo per voci non già elencate nel piano e da dettagliare analiticamente</t>
    </r>
    <r>
      <rPr>
        <b/>
        <sz val="12"/>
        <color rgb="FF000000"/>
        <rFont val="Times New Roman"/>
        <family val="1"/>
      </rPr>
      <t>)</t>
    </r>
  </si>
  <si>
    <t>Formule di controllo (NON MODIFICARE LE CELLE COLORATE)</t>
  </si>
  <si>
    <r>
      <rPr>
        <b/>
        <u/>
        <sz val="14"/>
        <color rgb="FF000000"/>
        <rFont val="Times New Roman"/>
        <family val="1"/>
      </rPr>
      <t>Modello</t>
    </r>
    <r>
      <rPr>
        <b/>
        <u/>
        <sz val="14"/>
        <rFont val="Times New Roman"/>
        <family val="1"/>
      </rPr>
      <t xml:space="preserve"> 6</t>
    </r>
    <r>
      <rPr>
        <b/>
        <sz val="14"/>
        <color rgb="FF000000"/>
        <rFont val="Times New Roman"/>
        <family val="1"/>
      </rPr>
      <t xml:space="preserve"> - Piano Finanziario - Richiesta contributo per spese correnti a sostegno di progetti di rilevanza regionale dal costo complessivo compreso tra € 25.000,00 e € 50.000,00)</t>
    </r>
  </si>
  <si>
    <r>
      <rPr>
        <b/>
        <u/>
        <sz val="14"/>
        <color rgb="FF000000"/>
        <rFont val="Times New Roman"/>
        <family val="1"/>
      </rPr>
      <t>Modello 6</t>
    </r>
    <r>
      <rPr>
        <b/>
        <sz val="14"/>
        <color rgb="FF000000"/>
        <rFont val="Times New Roman"/>
        <family val="1"/>
      </rPr>
      <t xml:space="preserve"> - Piano Finanziario - Richiesta contributo per spese correnti a sostegno di progetti di rilevanza regionale dal costo complessivo compreso tra € 25.000,00 e € 50.000,00) </t>
    </r>
  </si>
  <si>
    <t>TOTALE SPESE DI PROGETTO (A+B+C+D+E)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</si>
</sst>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hh&quot;:&quot;mm"/>
    <numFmt numFmtId="165" formatCode="&quot; &quot;[$€-402]&quot; &quot;#,##0.00&quot; &quot;;&quot;-&quot;[$€-402]&quot; &quot;#,##0.00&quot; &quot;;&quot; &quot;[$€-402]&quot; -&quot;00&quot; &quot;;&quot; &quot;@&quot; &quot;"/>
    <numFmt numFmtId="166" formatCode="0.0%"/>
    <numFmt numFmtId="167" formatCode="&quot; &quot;[$€-410]&quot; &quot;#,##0.00&quot; &quot;;&quot;-&quot;[$€-410]&quot; &quot;#,##0.00&quot; &quot;;&quot; &quot;[$€-410]&quot; -&quot;00&quot; &quot;;&quot; &quot;@&quot; &quot;"/>
    <numFmt numFmtId="168" formatCode="d\-mmm\-yy"/>
    <numFmt numFmtId="169" formatCode="&quot; L. &quot;#,##0.00&quot; &quot;;&quot;-L. &quot;#,##0.00&quot; &quot;;&quot; L. -&quot;00&quot; &quot;;&quot; &quot;@&quot; &quot;"/>
    <numFmt numFmtId="170" formatCode="&quot;€&quot;\ #,##0.00"/>
  </numFmts>
  <fonts count="3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9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trike/>
      <sz val="12"/>
      <color rgb="FF000000"/>
      <name val="Times New Roman"/>
      <family val="1"/>
    </font>
    <font>
      <sz val="10"/>
      <color theme="0"/>
      <name val="Times New Roman"/>
      <family val="1"/>
    </font>
    <font>
      <sz val="12"/>
      <name val="Times New Roman"/>
      <family val="1"/>
    </font>
    <font>
      <b/>
      <i/>
      <sz val="8"/>
      <color rgb="FF000000"/>
      <name val="Times New Roman"/>
      <family val="1"/>
    </font>
    <font>
      <b/>
      <u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rgb="FF000000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59">
    <xf numFmtId="0" fontId="0" fillId="0" borderId="0" xfId="0"/>
    <xf numFmtId="1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8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7" fontId="3" fillId="0" borderId="0" xfId="1" applyNumberFormat="1" applyFont="1" applyAlignment="1">
      <alignment vertical="center"/>
    </xf>
    <xf numFmtId="166" fontId="3" fillId="0" borderId="0" xfId="2" applyNumberFormat="1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5" fontId="9" fillId="0" borderId="0" xfId="0" applyNumberFormat="1" applyFont="1" applyFill="1" applyAlignment="1">
      <alignment vertical="center"/>
    </xf>
    <xf numFmtId="10" fontId="9" fillId="0" borderId="0" xfId="2" applyNumberFormat="1" applyFont="1" applyFill="1" applyAlignment="1">
      <alignment horizontal="center" vertical="center"/>
    </xf>
    <xf numFmtId="10" fontId="4" fillId="0" borderId="0" xfId="2" applyNumberFormat="1" applyFont="1" applyFill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vertical="center"/>
    </xf>
    <xf numFmtId="166" fontId="4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8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3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70" fontId="4" fillId="0" borderId="0" xfId="0" applyNumberFormat="1" applyFont="1" applyFill="1" applyAlignment="1">
      <alignment horizontal="left"/>
    </xf>
    <xf numFmtId="170" fontId="5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/>
    </xf>
    <xf numFmtId="0" fontId="18" fillId="0" borderId="15" xfId="0" applyFont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49" fontId="20" fillId="5" borderId="15" xfId="0" applyNumberFormat="1" applyFont="1" applyFill="1" applyBorder="1" applyAlignment="1">
      <alignment horizontal="center" vertical="center" wrapText="1"/>
    </xf>
    <xf numFmtId="49" fontId="20" fillId="5" borderId="16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66" fontId="27" fillId="0" borderId="3" xfId="2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0" fillId="3" borderId="0" xfId="0" applyFill="1"/>
    <xf numFmtId="0" fontId="4" fillId="0" borderId="0" xfId="0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19" fillId="0" borderId="23" xfId="0" applyFont="1" applyFill="1" applyBorder="1"/>
    <xf numFmtId="0" fontId="3" fillId="0" borderId="24" xfId="0" applyFont="1" applyFill="1" applyBorder="1"/>
    <xf numFmtId="0" fontId="19" fillId="0" borderId="25" xfId="0" applyFont="1" applyFill="1" applyBorder="1"/>
    <xf numFmtId="49" fontId="20" fillId="5" borderId="26" xfId="0" applyNumberFormat="1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7" fillId="2" borderId="32" xfId="0" applyFont="1" applyFill="1" applyBorder="1" applyAlignment="1">
      <alignment horizontal="left" vertical="center"/>
    </xf>
    <xf numFmtId="0" fontId="7" fillId="2" borderId="33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1" fillId="6" borderId="21" xfId="0" applyFont="1" applyFill="1" applyBorder="1" applyAlignment="1">
      <alignment vertical="center" wrapText="1"/>
    </xf>
    <xf numFmtId="0" fontId="21" fillId="6" borderId="29" xfId="0" applyFont="1" applyFill="1" applyBorder="1" applyAlignment="1">
      <alignment vertical="center" wrapText="1"/>
    </xf>
    <xf numFmtId="0" fontId="10" fillId="0" borderId="30" xfId="0" applyFont="1" applyBorder="1" applyAlignment="1">
      <alignment horizontal="left" vertical="center"/>
    </xf>
    <xf numFmtId="49" fontId="20" fillId="5" borderId="37" xfId="0" applyNumberFormat="1" applyFont="1" applyFill="1" applyBorder="1" applyAlignment="1">
      <alignment horizontal="center" vertical="center" wrapText="1"/>
    </xf>
    <xf numFmtId="49" fontId="20" fillId="5" borderId="36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0" fillId="0" borderId="30" xfId="0" applyFont="1" applyBorder="1" applyAlignment="1">
      <alignment horizontal="left"/>
    </xf>
    <xf numFmtId="49" fontId="3" fillId="0" borderId="26" xfId="0" applyNumberFormat="1" applyFont="1" applyBorder="1" applyAlignment="1">
      <alignment horizontal="left" vertical="center"/>
    </xf>
    <xf numFmtId="49" fontId="15" fillId="0" borderId="26" xfId="0" applyNumberFormat="1" applyFont="1" applyBorder="1" applyAlignment="1">
      <alignment horizontal="left" vertical="center"/>
    </xf>
    <xf numFmtId="0" fontId="3" fillId="0" borderId="41" xfId="0" applyFont="1" applyFill="1" applyBorder="1"/>
    <xf numFmtId="166" fontId="3" fillId="0" borderId="42" xfId="2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left" vertical="center"/>
    </xf>
    <xf numFmtId="10" fontId="30" fillId="6" borderId="46" xfId="2" applyNumberFormat="1" applyFont="1" applyFill="1" applyBorder="1" applyAlignment="1">
      <alignment horizontal="center" vertical="center"/>
    </xf>
    <xf numFmtId="170" fontId="22" fillId="6" borderId="38" xfId="4" applyNumberFormat="1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vertical="center" wrapText="1"/>
    </xf>
    <xf numFmtId="170" fontId="22" fillId="6" borderId="44" xfId="4" applyNumberFormat="1" applyFont="1" applyFill="1" applyBorder="1" applyAlignment="1">
      <alignment horizontal="center" vertical="center" wrapText="1"/>
    </xf>
    <xf numFmtId="166" fontId="16" fillId="0" borderId="42" xfId="2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12" fillId="0" borderId="58" xfId="0" applyNumberFormat="1" applyFont="1" applyBorder="1" applyAlignment="1">
      <alignment horizontal="center" vertical="center"/>
    </xf>
    <xf numFmtId="164" fontId="26" fillId="0" borderId="58" xfId="0" applyNumberFormat="1" applyFont="1" applyBorder="1" applyAlignment="1">
      <alignment horizontal="center" vertical="center"/>
    </xf>
    <xf numFmtId="49" fontId="10" fillId="0" borderId="58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166" fontId="27" fillId="0" borderId="61" xfId="2" applyNumberFormat="1" applyFont="1" applyFill="1" applyBorder="1" applyAlignment="1">
      <alignment horizontal="center" vertical="center" wrapText="1"/>
    </xf>
    <xf numFmtId="164" fontId="4" fillId="0" borderId="6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70" fontId="4" fillId="0" borderId="57" xfId="0" applyNumberFormat="1" applyFont="1" applyBorder="1" applyAlignment="1">
      <alignment vertical="center"/>
    </xf>
    <xf numFmtId="10" fontId="4" fillId="0" borderId="63" xfId="2" applyNumberFormat="1" applyFont="1" applyFill="1" applyBorder="1" applyAlignment="1">
      <alignment horizontal="center" vertical="center"/>
    </xf>
    <xf numFmtId="164" fontId="4" fillId="0" borderId="64" xfId="0" applyNumberFormat="1" applyFont="1" applyBorder="1" applyAlignment="1">
      <alignment horizontal="center" vertical="center"/>
    </xf>
    <xf numFmtId="10" fontId="4" fillId="0" borderId="65" xfId="2" applyNumberFormat="1" applyFont="1" applyFill="1" applyBorder="1" applyAlignment="1">
      <alignment horizontal="center" vertical="center"/>
    </xf>
    <xf numFmtId="164" fontId="4" fillId="0" borderId="66" xfId="0" applyNumberFormat="1" applyFont="1" applyBorder="1" applyAlignment="1">
      <alignment horizontal="center" vertical="center"/>
    </xf>
    <xf numFmtId="164" fontId="29" fillId="0" borderId="64" xfId="0" applyNumberFormat="1" applyFont="1" applyBorder="1" applyAlignment="1">
      <alignment horizontal="center" vertical="center"/>
    </xf>
    <xf numFmtId="10" fontId="29" fillId="0" borderId="65" xfId="2" applyNumberFormat="1" applyFont="1" applyFill="1" applyBorder="1" applyAlignment="1">
      <alignment horizontal="center" vertical="center"/>
    </xf>
    <xf numFmtId="164" fontId="25" fillId="0" borderId="64" xfId="0" applyNumberFormat="1" applyFont="1" applyBorder="1" applyAlignment="1">
      <alignment horizontal="center" vertical="center"/>
    </xf>
    <xf numFmtId="164" fontId="12" fillId="0" borderId="59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10" fontId="3" fillId="0" borderId="65" xfId="2" applyNumberFormat="1" applyFont="1" applyFill="1" applyBorder="1" applyAlignment="1">
      <alignment horizontal="center" vertical="center"/>
    </xf>
    <xf numFmtId="170" fontId="3" fillId="4" borderId="58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vertical="center"/>
    </xf>
    <xf numFmtId="49" fontId="18" fillId="0" borderId="30" xfId="0" applyNumberFormat="1" applyFont="1" applyBorder="1" applyAlignment="1">
      <alignment vertical="center"/>
    </xf>
    <xf numFmtId="49" fontId="16" fillId="0" borderId="14" xfId="0" applyNumberFormat="1" applyFont="1" applyFill="1" applyBorder="1" applyAlignment="1">
      <alignment horizontal="left" vertical="center"/>
    </xf>
    <xf numFmtId="49" fontId="25" fillId="0" borderId="70" xfId="0" applyNumberFormat="1" applyFont="1" applyFill="1" applyBorder="1" applyAlignment="1">
      <alignment horizontal="right" vertical="center"/>
    </xf>
    <xf numFmtId="49" fontId="18" fillId="0" borderId="43" xfId="0" applyNumberFormat="1" applyFont="1" applyBorder="1" applyAlignment="1">
      <alignment horizontal="left" vertical="center"/>
    </xf>
    <xf numFmtId="10" fontId="4" fillId="4" borderId="40" xfId="2" applyNumberFormat="1" applyFont="1" applyFill="1" applyBorder="1" applyAlignment="1">
      <alignment vertical="center"/>
    </xf>
    <xf numFmtId="170" fontId="3" fillId="0" borderId="58" xfId="0" applyNumberFormat="1" applyFont="1" applyFill="1" applyBorder="1" applyAlignment="1">
      <alignment vertical="center"/>
    </xf>
    <xf numFmtId="170" fontId="24" fillId="0" borderId="58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170" fontId="4" fillId="7" borderId="59" xfId="1" applyNumberFormat="1" applyFont="1" applyFill="1" applyBorder="1" applyAlignment="1">
      <alignment vertical="center"/>
    </xf>
    <xf numFmtId="10" fontId="4" fillId="7" borderId="67" xfId="2" applyNumberFormat="1" applyFont="1" applyFill="1" applyBorder="1" applyAlignment="1">
      <alignment horizontal="center" vertical="center"/>
    </xf>
    <xf numFmtId="170" fontId="4" fillId="7" borderId="59" xfId="0" applyNumberFormat="1" applyFont="1" applyFill="1" applyBorder="1" applyAlignment="1">
      <alignment vertical="center"/>
    </xf>
    <xf numFmtId="10" fontId="4" fillId="7" borderId="65" xfId="2" applyNumberFormat="1" applyFont="1" applyFill="1" applyBorder="1" applyAlignment="1">
      <alignment horizontal="center" vertical="center"/>
    </xf>
    <xf numFmtId="170" fontId="5" fillId="7" borderId="56" xfId="0" applyNumberFormat="1" applyFont="1" applyFill="1" applyBorder="1" applyAlignment="1">
      <alignment vertical="center"/>
    </xf>
    <xf numFmtId="10" fontId="5" fillId="7" borderId="11" xfId="2" applyNumberFormat="1" applyFont="1" applyFill="1" applyBorder="1" applyAlignment="1">
      <alignment horizontal="center" vertical="center"/>
    </xf>
    <xf numFmtId="170" fontId="23" fillId="7" borderId="54" xfId="0" applyNumberFormat="1" applyFont="1" applyFill="1" applyBorder="1" applyAlignment="1">
      <alignment vertical="center"/>
    </xf>
    <xf numFmtId="10" fontId="4" fillId="7" borderId="55" xfId="2" applyNumberFormat="1" applyFont="1" applyFill="1" applyBorder="1" applyAlignment="1">
      <alignment horizontal="center" vertical="center"/>
    </xf>
    <xf numFmtId="170" fontId="5" fillId="7" borderId="52" xfId="0" applyNumberFormat="1" applyFont="1" applyFill="1" applyBorder="1" applyAlignment="1">
      <alignment vertical="center"/>
    </xf>
    <xf numFmtId="10" fontId="13" fillId="7" borderId="11" xfId="2" applyNumberFormat="1" applyFont="1" applyFill="1" applyBorder="1" applyAlignment="1">
      <alignment horizontal="center" vertical="center"/>
    </xf>
    <xf numFmtId="170" fontId="4" fillId="7" borderId="37" xfId="0" applyNumberFormat="1" applyFont="1" applyFill="1" applyBorder="1" applyAlignment="1">
      <alignment vertical="center"/>
    </xf>
    <xf numFmtId="170" fontId="4" fillId="7" borderId="50" xfId="0" applyNumberFormat="1" applyFont="1" applyFill="1" applyBorder="1" applyAlignment="1">
      <alignment vertical="center"/>
    </xf>
    <xf numFmtId="10" fontId="13" fillId="7" borderId="51" xfId="2" applyNumberFormat="1" applyFont="1" applyFill="1" applyBorder="1" applyAlignment="1">
      <alignment horizontal="center" vertical="center"/>
    </xf>
    <xf numFmtId="170" fontId="18" fillId="7" borderId="37" xfId="0" applyNumberFormat="1" applyFont="1" applyFill="1" applyBorder="1" applyAlignment="1">
      <alignment horizontal="center" vertical="center" wrapText="1"/>
    </xf>
    <xf numFmtId="10" fontId="3" fillId="7" borderId="16" xfId="2" applyNumberFormat="1" applyFont="1" applyFill="1" applyBorder="1" applyAlignment="1">
      <alignment horizontal="center" vertical="center"/>
    </xf>
    <xf numFmtId="170" fontId="18" fillId="3" borderId="16" xfId="0" applyNumberFormat="1" applyFont="1" applyFill="1" applyBorder="1" applyAlignment="1">
      <alignment horizontal="right" vertical="center" wrapText="1"/>
    </xf>
    <xf numFmtId="170" fontId="20" fillId="7" borderId="18" xfId="4" applyNumberFormat="1" applyFont="1" applyFill="1" applyBorder="1" applyAlignment="1">
      <alignment horizontal="center" vertical="center" wrapText="1"/>
    </xf>
    <xf numFmtId="170" fontId="18" fillId="7" borderId="20" xfId="4" applyNumberFormat="1" applyFont="1" applyFill="1" applyBorder="1" applyAlignment="1">
      <alignment horizontal="right"/>
    </xf>
    <xf numFmtId="170" fontId="3" fillId="7" borderId="10" xfId="0" applyNumberFormat="1" applyFont="1" applyFill="1" applyBorder="1" applyAlignment="1">
      <alignment horizontal="right" vertical="center" wrapText="1"/>
    </xf>
    <xf numFmtId="10" fontId="3" fillId="7" borderId="10" xfId="0" applyNumberFormat="1" applyFont="1" applyFill="1" applyBorder="1" applyAlignment="1">
      <alignment horizontal="right" vertical="center" wrapText="1"/>
    </xf>
    <xf numFmtId="170" fontId="7" fillId="7" borderId="10" xfId="0" applyNumberFormat="1" applyFont="1" applyFill="1" applyBorder="1" applyAlignment="1">
      <alignment horizontal="right" vertical="center" wrapText="1"/>
    </xf>
    <xf numFmtId="10" fontId="7" fillId="7" borderId="10" xfId="0" applyNumberFormat="1" applyFont="1" applyFill="1" applyBorder="1" applyAlignment="1">
      <alignment horizontal="right" vertical="center" wrapText="1"/>
    </xf>
    <xf numFmtId="165" fontId="4" fillId="7" borderId="2" xfId="2" applyNumberFormat="1" applyFont="1" applyFill="1" applyBorder="1" applyAlignment="1">
      <alignment vertical="center"/>
    </xf>
    <xf numFmtId="10" fontId="4" fillId="7" borderId="4" xfId="2" applyNumberFormat="1" applyFont="1" applyFill="1" applyBorder="1" applyAlignment="1">
      <alignment horizontal="center" vertical="center"/>
    </xf>
    <xf numFmtId="165" fontId="4" fillId="7" borderId="4" xfId="2" applyNumberFormat="1" applyFont="1" applyFill="1" applyBorder="1" applyAlignment="1">
      <alignment vertical="center"/>
    </xf>
    <xf numFmtId="165" fontId="5" fillId="7" borderId="4" xfId="0" applyNumberFormat="1" applyFont="1" applyFill="1" applyBorder="1" applyAlignment="1">
      <alignment vertical="center"/>
    </xf>
    <xf numFmtId="165" fontId="5" fillId="7" borderId="22" xfId="0" applyNumberFormat="1" applyFont="1" applyFill="1" applyBorder="1" applyAlignment="1">
      <alignment vertical="center"/>
    </xf>
    <xf numFmtId="10" fontId="4" fillId="7" borderId="22" xfId="2" applyNumberFormat="1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vertical="center"/>
    </xf>
    <xf numFmtId="165" fontId="4" fillId="7" borderId="4" xfId="0" applyNumberFormat="1" applyFont="1" applyFill="1" applyBorder="1" applyAlignment="1">
      <alignment vertical="center"/>
    </xf>
    <xf numFmtId="10" fontId="4" fillId="7" borderId="4" xfId="2" applyNumberFormat="1" applyFont="1" applyFill="1" applyBorder="1" applyAlignment="1">
      <alignment horizontal="right" vertical="center"/>
    </xf>
    <xf numFmtId="164" fontId="16" fillId="0" borderId="64" xfId="0" applyNumberFormat="1" applyFont="1" applyBorder="1" applyAlignment="1">
      <alignment horizontal="center" vertical="center"/>
    </xf>
    <xf numFmtId="164" fontId="31" fillId="0" borderId="58" xfId="0" applyNumberFormat="1" applyFont="1" applyBorder="1" applyAlignment="1">
      <alignment horizontal="center" vertical="center"/>
    </xf>
    <xf numFmtId="170" fontId="18" fillId="4" borderId="58" xfId="0" applyNumberFormat="1" applyFont="1" applyFill="1" applyBorder="1" applyAlignment="1">
      <alignment vertical="center"/>
    </xf>
    <xf numFmtId="10" fontId="16" fillId="0" borderId="65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4" fillId="0" borderId="64" xfId="0" applyNumberFormat="1" applyFont="1" applyBorder="1" applyAlignment="1">
      <alignment horizontal="center" vertical="center" wrapText="1"/>
    </xf>
    <xf numFmtId="164" fontId="12" fillId="0" borderId="58" xfId="0" applyNumberFormat="1" applyFont="1" applyBorder="1" applyAlignment="1">
      <alignment horizontal="center" vertical="center" wrapText="1"/>
    </xf>
    <xf numFmtId="170" fontId="3" fillId="0" borderId="58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13" fillId="7" borderId="0" xfId="0" applyFont="1" applyFill="1" applyAlignment="1">
      <alignment vertical="center"/>
    </xf>
    <xf numFmtId="0" fontId="2" fillId="7" borderId="0" xfId="3" applyFill="1" applyAlignment="1">
      <alignment vertical="center"/>
    </xf>
    <xf numFmtId="10" fontId="25" fillId="7" borderId="48" xfId="2" applyNumberFormat="1" applyFont="1" applyFill="1" applyBorder="1" applyAlignment="1">
      <alignment horizontal="center" vertical="center"/>
    </xf>
    <xf numFmtId="49" fontId="11" fillId="3" borderId="0" xfId="0" applyNumberFormat="1" applyFont="1" applyFill="1" applyAlignment="1">
      <alignment horizontal="left" vertical="center"/>
    </xf>
    <xf numFmtId="164" fontId="4" fillId="0" borderId="71" xfId="0" applyNumberFormat="1" applyFont="1" applyBorder="1" applyAlignment="1">
      <alignment horizontal="center" vertical="center"/>
    </xf>
    <xf numFmtId="164" fontId="12" fillId="0" borderId="72" xfId="0" applyNumberFormat="1" applyFont="1" applyBorder="1" applyAlignment="1">
      <alignment horizontal="center" vertical="center"/>
    </xf>
    <xf numFmtId="170" fontId="3" fillId="4" borderId="72" xfId="0" applyNumberFormat="1" applyFont="1" applyFill="1" applyBorder="1" applyAlignment="1">
      <alignment vertical="center"/>
    </xf>
    <xf numFmtId="10" fontId="4" fillId="0" borderId="73" xfId="2" applyNumberFormat="1" applyFont="1" applyFill="1" applyBorder="1" applyAlignment="1">
      <alignment horizontal="center" vertical="center"/>
    </xf>
    <xf numFmtId="170" fontId="3" fillId="0" borderId="72" xfId="0" applyNumberFormat="1" applyFont="1" applyFill="1" applyBorder="1" applyAlignment="1">
      <alignment vertical="center"/>
    </xf>
    <xf numFmtId="0" fontId="10" fillId="0" borderId="71" xfId="0" applyFont="1" applyBorder="1" applyAlignment="1">
      <alignment horizontal="center" vertical="center"/>
    </xf>
    <xf numFmtId="49" fontId="10" fillId="0" borderId="72" xfId="0" applyNumberFormat="1" applyFont="1" applyBorder="1" applyAlignment="1">
      <alignment horizontal="center" vertical="center"/>
    </xf>
    <xf numFmtId="10" fontId="3" fillId="0" borderId="73" xfId="2" applyNumberFormat="1" applyFont="1" applyFill="1" applyBorder="1" applyAlignment="1">
      <alignment horizontal="center" vertical="center"/>
    </xf>
    <xf numFmtId="49" fontId="11" fillId="3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/>
    </xf>
    <xf numFmtId="49" fontId="11" fillId="3" borderId="30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12" fillId="3" borderId="58" xfId="0" applyFont="1" applyFill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12" fillId="3" borderId="58" xfId="0" applyFont="1" applyFill="1" applyBorder="1" applyAlignment="1">
      <alignment horizontal="left" vertical="center" wrapText="1"/>
    </xf>
    <xf numFmtId="0" fontId="26" fillId="3" borderId="58" xfId="0" applyFont="1" applyFill="1" applyBorder="1" applyAlignment="1">
      <alignment horizontal="left" vertical="center" wrapText="1"/>
    </xf>
    <xf numFmtId="0" fontId="26" fillId="3" borderId="58" xfId="0" applyFont="1" applyFill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23" fillId="4" borderId="14" xfId="0" applyNumberFormat="1" applyFont="1" applyFill="1" applyBorder="1" applyAlignment="1">
      <alignment horizontal="left" vertical="center"/>
    </xf>
    <xf numFmtId="49" fontId="23" fillId="4" borderId="30" xfId="0" applyNumberFormat="1" applyFont="1" applyFill="1" applyBorder="1" applyAlignment="1">
      <alignment horizontal="left" vertical="center"/>
    </xf>
    <xf numFmtId="49" fontId="23" fillId="4" borderId="11" xfId="0" applyNumberFormat="1" applyFont="1" applyFill="1" applyBorder="1" applyAlignment="1">
      <alignment horizontal="left" vertical="center"/>
    </xf>
    <xf numFmtId="0" fontId="4" fillId="0" borderId="54" xfId="0" applyFont="1" applyBorder="1" applyAlignment="1">
      <alignment horizontal="left" vertical="center" wrapText="1"/>
    </xf>
    <xf numFmtId="49" fontId="20" fillId="4" borderId="68" xfId="0" applyNumberFormat="1" applyFont="1" applyFill="1" applyBorder="1" applyAlignment="1">
      <alignment horizontal="left" vertical="center"/>
    </xf>
    <xf numFmtId="49" fontId="20" fillId="4" borderId="0" xfId="0" applyNumberFormat="1" applyFont="1" applyFill="1" applyBorder="1" applyAlignment="1">
      <alignment horizontal="left" vertical="center"/>
    </xf>
    <xf numFmtId="49" fontId="20" fillId="4" borderId="69" xfId="0" applyNumberFormat="1" applyFont="1" applyFill="1" applyBorder="1" applyAlignment="1">
      <alignment horizontal="left" vertical="center"/>
    </xf>
    <xf numFmtId="49" fontId="20" fillId="4" borderId="14" xfId="0" applyNumberFormat="1" applyFont="1" applyFill="1" applyBorder="1" applyAlignment="1">
      <alignment horizontal="left" vertical="center"/>
    </xf>
    <xf numFmtId="49" fontId="20" fillId="4" borderId="30" xfId="0" applyNumberFormat="1" applyFont="1" applyFill="1" applyBorder="1" applyAlignment="1">
      <alignment horizontal="left" vertical="center"/>
    </xf>
    <xf numFmtId="49" fontId="20" fillId="4" borderId="11" xfId="0" applyNumberFormat="1" applyFont="1" applyFill="1" applyBorder="1" applyAlignment="1">
      <alignment horizontal="left" vertical="center"/>
    </xf>
    <xf numFmtId="0" fontId="8" fillId="0" borderId="52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left" vertical="center"/>
    </xf>
    <xf numFmtId="0" fontId="31" fillId="3" borderId="58" xfId="0" applyFont="1" applyFill="1" applyBorder="1" applyAlignment="1">
      <alignment horizontal="left" vertical="center"/>
    </xf>
    <xf numFmtId="0" fontId="4" fillId="3" borderId="59" xfId="0" applyFont="1" applyFill="1" applyBorder="1" applyAlignment="1">
      <alignment horizontal="left" vertical="center"/>
    </xf>
    <xf numFmtId="0" fontId="25" fillId="3" borderId="57" xfId="0" applyFont="1" applyFill="1" applyBorder="1" applyAlignment="1">
      <alignment horizontal="left" vertical="center"/>
    </xf>
    <xf numFmtId="0" fontId="31" fillId="0" borderId="58" xfId="0" applyFont="1" applyBorder="1" applyAlignment="1">
      <alignment horizontal="left" vertical="center"/>
    </xf>
    <xf numFmtId="0" fontId="21" fillId="6" borderId="21" xfId="0" applyFont="1" applyFill="1" applyBorder="1" applyAlignment="1">
      <alignment horizontal="center" vertical="center" wrapText="1"/>
    </xf>
    <xf numFmtId="0" fontId="21" fillId="6" borderId="39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/>
    <xf numFmtId="0" fontId="4" fillId="0" borderId="4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49" fontId="20" fillId="5" borderId="35" xfId="0" applyNumberFormat="1" applyFont="1" applyFill="1" applyBorder="1" applyAlignment="1">
      <alignment horizontal="left" vertical="center" wrapText="1"/>
    </xf>
    <xf numFmtId="49" fontId="20" fillId="5" borderId="26" xfId="0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</cellXfs>
  <cellStyles count="5">
    <cellStyle name="cf1" xfId="3"/>
    <cellStyle name="Migliaia" xfId="4" builtinId="3"/>
    <cellStyle name="Normale" xfId="0" builtinId="0" customBuiltin="1"/>
    <cellStyle name="Percentuale" xfId="2" builtinId="5" customBuiltin="1"/>
    <cellStyle name="Valuta" xfId="1" builtinId="4" customBuiltin="1"/>
  </cellStyles>
  <dxfs count="3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1</xdr:col>
      <xdr:colOff>142941</xdr:colOff>
      <xdr:row>0</xdr:row>
      <xdr:rowOff>328065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47625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2"/>
  <sheetViews>
    <sheetView zoomScaleNormal="100" workbookViewId="0">
      <selection sqref="A1:D1"/>
    </sheetView>
  </sheetViews>
  <sheetFormatPr defaultColWidth="9.140625" defaultRowHeight="12.75" x14ac:dyDescent="0.2"/>
  <cols>
    <col min="1" max="1" width="40.85546875" style="17" customWidth="1"/>
    <col min="2" max="2" width="91.28515625" style="17" customWidth="1"/>
    <col min="3" max="3" width="33.42578125" style="18" customWidth="1"/>
    <col min="4" max="4" width="17.85546875" style="19" customWidth="1"/>
    <col min="5" max="16384" width="9.140625" style="13"/>
  </cols>
  <sheetData>
    <row r="1" spans="1:247" s="77" customFormat="1" ht="18.75" x14ac:dyDescent="0.2">
      <c r="A1" s="210" t="s">
        <v>86</v>
      </c>
      <c r="B1" s="211"/>
      <c r="C1" s="211"/>
      <c r="D1" s="212"/>
      <c r="E1" s="199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</row>
    <row r="2" spans="1:247" s="77" customFormat="1" ht="18.75" x14ac:dyDescent="0.2">
      <c r="A2" s="208"/>
      <c r="B2" s="208"/>
      <c r="C2" s="208"/>
      <c r="D2" s="208"/>
      <c r="E2" s="199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</row>
    <row r="3" spans="1:247" s="5" customFormat="1" ht="39.950000000000003" customHeight="1" x14ac:dyDescent="0.2">
      <c r="A3" s="213" t="s">
        <v>79</v>
      </c>
      <c r="B3" s="213"/>
      <c r="C3" s="213"/>
      <c r="D3" s="213"/>
      <c r="E3" s="1"/>
      <c r="F3" s="1"/>
      <c r="G3" s="1"/>
      <c r="H3" s="2"/>
      <c r="I3" s="2"/>
      <c r="J3" s="3"/>
      <c r="K3" s="2"/>
      <c r="L3" s="2"/>
      <c r="M3" s="3"/>
      <c r="N3" s="2"/>
      <c r="O3" s="4"/>
      <c r="P3" s="2"/>
      <c r="Q3" s="2"/>
      <c r="S3" s="6"/>
      <c r="W3" s="6"/>
      <c r="AA3" s="6"/>
      <c r="AE3" s="6"/>
      <c r="AI3" s="6"/>
      <c r="AM3" s="6"/>
      <c r="AQ3" s="6"/>
      <c r="AU3" s="6"/>
      <c r="AY3" s="6"/>
      <c r="BC3" s="6"/>
      <c r="BG3" s="6"/>
      <c r="BK3" s="6"/>
      <c r="BO3" s="6"/>
      <c r="BS3" s="6"/>
      <c r="BW3" s="6"/>
      <c r="CA3" s="6"/>
      <c r="CE3" s="6"/>
      <c r="CI3" s="6"/>
      <c r="CM3" s="6"/>
      <c r="CQ3" s="6"/>
      <c r="CU3" s="6"/>
      <c r="CY3" s="6"/>
      <c r="DC3" s="6"/>
      <c r="DG3" s="6"/>
      <c r="DK3" s="6"/>
      <c r="DO3" s="6"/>
      <c r="DS3" s="6"/>
      <c r="DW3" s="6"/>
      <c r="EA3" s="6"/>
      <c r="EE3" s="6"/>
      <c r="EI3" s="6"/>
      <c r="EM3" s="6"/>
      <c r="EQ3" s="6"/>
      <c r="EU3" s="6"/>
      <c r="EY3" s="6"/>
      <c r="FC3" s="6"/>
      <c r="FG3" s="6"/>
      <c r="FK3" s="6"/>
      <c r="FO3" s="6"/>
      <c r="FS3" s="6"/>
      <c r="FW3" s="6"/>
      <c r="GA3" s="6"/>
      <c r="GE3" s="6"/>
      <c r="GI3" s="6"/>
      <c r="GM3" s="6"/>
      <c r="GQ3" s="6"/>
      <c r="GU3" s="6"/>
      <c r="GY3" s="6"/>
      <c r="HC3" s="6"/>
      <c r="HG3" s="6"/>
      <c r="HK3" s="6"/>
      <c r="HO3" s="6"/>
      <c r="HS3" s="6"/>
      <c r="HW3" s="6"/>
      <c r="IA3" s="6"/>
      <c r="IE3" s="6"/>
      <c r="II3" s="6"/>
      <c r="IM3" s="6"/>
    </row>
    <row r="4" spans="1:247" s="5" customFormat="1" ht="50.1" customHeight="1" x14ac:dyDescent="0.2">
      <c r="A4" s="7"/>
      <c r="B4" s="214" t="s">
        <v>102</v>
      </c>
      <c r="C4" s="215"/>
      <c r="D4" s="215"/>
      <c r="E4" s="1"/>
      <c r="F4" s="1"/>
      <c r="G4" s="1"/>
      <c r="H4" s="2"/>
      <c r="I4" s="2"/>
      <c r="J4" s="3"/>
      <c r="K4" s="2"/>
      <c r="L4" s="2"/>
      <c r="M4" s="3"/>
      <c r="N4" s="2"/>
      <c r="O4" s="4"/>
      <c r="P4" s="2"/>
      <c r="Q4" s="2"/>
      <c r="S4" s="6"/>
      <c r="W4" s="6"/>
      <c r="AA4" s="6"/>
      <c r="AE4" s="6"/>
      <c r="AI4" s="6"/>
      <c r="AM4" s="6"/>
      <c r="AQ4" s="6"/>
      <c r="AU4" s="6"/>
      <c r="AY4" s="6"/>
      <c r="BC4" s="6"/>
      <c r="BG4" s="6"/>
      <c r="BK4" s="6"/>
      <c r="BO4" s="6"/>
      <c r="BS4" s="6"/>
      <c r="BW4" s="6"/>
      <c r="CA4" s="6"/>
      <c r="CE4" s="6"/>
      <c r="CI4" s="6"/>
      <c r="CM4" s="6"/>
      <c r="CQ4" s="6"/>
      <c r="CU4" s="6"/>
      <c r="CY4" s="6"/>
      <c r="DC4" s="6"/>
      <c r="DG4" s="6"/>
      <c r="DK4" s="6"/>
      <c r="DO4" s="6"/>
      <c r="DS4" s="6"/>
      <c r="DW4" s="6"/>
      <c r="EA4" s="6"/>
      <c r="EE4" s="6"/>
      <c r="EI4" s="6"/>
      <c r="EM4" s="6"/>
      <c r="EQ4" s="6"/>
      <c r="EU4" s="6"/>
      <c r="EY4" s="6"/>
      <c r="FC4" s="6"/>
      <c r="FG4" s="6"/>
      <c r="FK4" s="6"/>
      <c r="FO4" s="6"/>
      <c r="FS4" s="6"/>
      <c r="FW4" s="6"/>
      <c r="GA4" s="6"/>
      <c r="GE4" s="6"/>
      <c r="GI4" s="6"/>
      <c r="GM4" s="6"/>
      <c r="GQ4" s="6"/>
      <c r="GU4" s="6"/>
      <c r="GY4" s="6"/>
      <c r="HC4" s="6"/>
      <c r="HG4" s="6"/>
      <c r="HK4" s="6"/>
      <c r="HO4" s="6"/>
      <c r="HS4" s="6"/>
      <c r="HW4" s="6"/>
      <c r="IA4" s="6"/>
      <c r="IE4" s="6"/>
      <c r="II4" s="6"/>
      <c r="IM4" s="6"/>
    </row>
    <row r="5" spans="1:247" s="11" customFormat="1" ht="39.950000000000003" customHeight="1" x14ac:dyDescent="0.25">
      <c r="A5" s="64" t="s">
        <v>0</v>
      </c>
      <c r="B5" s="71">
        <f>Sez_2!C3</f>
        <v>0</v>
      </c>
      <c r="C5" s="63" t="s">
        <v>35</v>
      </c>
      <c r="D5" s="70" t="s">
        <v>49</v>
      </c>
      <c r="E5" s="9"/>
      <c r="F5" s="8"/>
      <c r="G5" s="8"/>
      <c r="H5" s="9"/>
      <c r="I5" s="8"/>
      <c r="J5" s="9"/>
      <c r="K5" s="8"/>
      <c r="L5" s="8"/>
      <c r="M5" s="10"/>
    </row>
    <row r="6" spans="1:247" s="11" customFormat="1" ht="15.75" x14ac:dyDescent="0.25">
      <c r="A6" s="64" t="s">
        <v>75</v>
      </c>
      <c r="B6" s="71" t="str">
        <f>Sez_2!C4</f>
        <v xml:space="preserve">1 - </v>
      </c>
      <c r="C6" s="173">
        <f>Sez_2!G51</f>
        <v>0</v>
      </c>
      <c r="D6" s="174">
        <f>Sez_2!H51</f>
        <v>0</v>
      </c>
      <c r="E6" s="9"/>
      <c r="F6" s="8"/>
      <c r="G6" s="8"/>
      <c r="H6" s="9"/>
      <c r="I6" s="8"/>
      <c r="J6" s="9"/>
      <c r="K6" s="8"/>
      <c r="L6" s="8"/>
      <c r="M6" s="10"/>
    </row>
    <row r="7" spans="1:247" s="11" customFormat="1" ht="15.75" x14ac:dyDescent="0.25">
      <c r="A7" s="64" t="s">
        <v>2</v>
      </c>
      <c r="B7" s="72" t="str">
        <f>Sez_2!C5</f>
        <v xml:space="preserve">2 - </v>
      </c>
      <c r="C7" s="173">
        <f>Sez_2!G52</f>
        <v>0</v>
      </c>
      <c r="D7" s="174">
        <f>Sez_2!H52</f>
        <v>0</v>
      </c>
      <c r="E7" s="9"/>
      <c r="F7" s="8"/>
      <c r="G7" s="8"/>
      <c r="H7" s="9"/>
      <c r="I7" s="8"/>
      <c r="J7" s="9"/>
      <c r="K7" s="8"/>
      <c r="L7" s="8"/>
      <c r="M7" s="10"/>
    </row>
    <row r="8" spans="1:247" s="11" customFormat="1" ht="15.75" x14ac:dyDescent="0.25">
      <c r="A8" s="17"/>
      <c r="B8" s="147" t="str">
        <f>Sez_2!C6</f>
        <v xml:space="preserve">3 - Aggiungere tante righe quanti sono i partner </v>
      </c>
      <c r="C8" s="173">
        <f>Sez_2!G53</f>
        <v>0</v>
      </c>
      <c r="D8" s="174">
        <f>Sez_2!H53</f>
        <v>0</v>
      </c>
      <c r="E8" s="9"/>
      <c r="F8" s="8"/>
      <c r="G8" s="8"/>
      <c r="H8" s="9"/>
      <c r="I8" s="8"/>
      <c r="J8" s="9"/>
      <c r="K8" s="8"/>
      <c r="L8" s="8"/>
      <c r="M8" s="10"/>
    </row>
    <row r="9" spans="1:247" s="11" customFormat="1" ht="15.75" x14ac:dyDescent="0.25">
      <c r="A9" s="64" t="s">
        <v>80</v>
      </c>
      <c r="B9" s="147" t="str">
        <f>Sez_2!C7</f>
        <v>4 - Aggiungere tante righe quanti sono i collaboratori</v>
      </c>
      <c r="C9" s="173">
        <f>Sez_2!G55</f>
        <v>0</v>
      </c>
      <c r="D9" s="174">
        <f>Sez_2!H55</f>
        <v>0</v>
      </c>
      <c r="E9" s="9"/>
      <c r="F9" s="8"/>
      <c r="G9" s="8"/>
      <c r="H9" s="9"/>
      <c r="I9" s="8"/>
      <c r="J9" s="9"/>
      <c r="K9" s="8"/>
      <c r="L9" s="8"/>
      <c r="M9" s="10"/>
    </row>
    <row r="10" spans="1:247" s="11" customFormat="1" ht="15.75" x14ac:dyDescent="0.25">
      <c r="A10" s="79"/>
      <c r="B10" s="148" t="s">
        <v>34</v>
      </c>
      <c r="C10" s="175">
        <f>SUM(C6:C9)</f>
        <v>0</v>
      </c>
      <c r="D10" s="176">
        <f>SUM(D6:D9)</f>
        <v>0</v>
      </c>
      <c r="E10" s="9"/>
      <c r="F10" s="8"/>
      <c r="G10" s="8"/>
      <c r="H10" s="9"/>
      <c r="I10" s="8"/>
      <c r="J10" s="9"/>
      <c r="K10" s="8"/>
      <c r="L10" s="8"/>
      <c r="M10" s="10"/>
    </row>
    <row r="11" spans="1:247" ht="15.75" customHeight="1" x14ac:dyDescent="0.2">
      <c r="B11" s="13"/>
      <c r="C11" s="13"/>
      <c r="D11" s="14"/>
    </row>
    <row r="12" spans="1:247" s="15" customFormat="1" ht="30" customHeight="1" x14ac:dyDescent="0.2">
      <c r="A12" s="15" t="s">
        <v>33</v>
      </c>
      <c r="D12" s="16"/>
    </row>
    <row r="13" spans="1:247" ht="9" customHeight="1" x14ac:dyDescent="0.2"/>
    <row r="14" spans="1:247" ht="21" x14ac:dyDescent="0.2">
      <c r="A14" s="20" t="s">
        <v>3</v>
      </c>
      <c r="B14" s="20" t="s">
        <v>88</v>
      </c>
      <c r="C14" s="20" t="s">
        <v>4</v>
      </c>
      <c r="D14" s="73" t="s">
        <v>50</v>
      </c>
    </row>
    <row r="15" spans="1:247" s="11" customFormat="1" ht="15.75" customHeight="1" x14ac:dyDescent="0.2">
      <c r="A15" s="25" t="s">
        <v>5</v>
      </c>
      <c r="B15" s="60" t="str">
        <f>Sez_2!C11</f>
        <v>Progettazione (max 5% del totale dei costi diretti di progetto)</v>
      </c>
      <c r="C15" s="177">
        <f>Sez_2!G14</f>
        <v>0</v>
      </c>
      <c r="D15" s="178">
        <f>Sez_2!H14</f>
        <v>0</v>
      </c>
    </row>
    <row r="16" spans="1:247" s="11" customFormat="1" ht="15.75" customHeight="1" x14ac:dyDescent="0.2">
      <c r="A16" s="21" t="s">
        <v>6</v>
      </c>
      <c r="B16" s="59" t="str">
        <f>Sez_2!C15</f>
        <v>Promozione, informazione, sensibilizzazione del progetto</v>
      </c>
      <c r="C16" s="179">
        <f>Sez_2!G19</f>
        <v>0</v>
      </c>
      <c r="D16" s="178">
        <f>Sez_2!H19</f>
        <v>0</v>
      </c>
    </row>
    <row r="17" spans="1:247" s="24" customFormat="1" ht="15.75" customHeight="1" x14ac:dyDescent="0.2">
      <c r="A17" s="21" t="s">
        <v>7</v>
      </c>
      <c r="B17" s="23" t="str">
        <f>Sez_2!C20</f>
        <v>Funzionamento e gestione del progetto</v>
      </c>
      <c r="C17" s="179">
        <f>Sez_2!G31</f>
        <v>0</v>
      </c>
      <c r="D17" s="178">
        <f>Sez_2!H31</f>
        <v>0</v>
      </c>
    </row>
    <row r="18" spans="1:247" s="24" customFormat="1" ht="15.75" customHeight="1" x14ac:dyDescent="0.2">
      <c r="A18" s="21" t="s">
        <v>8</v>
      </c>
      <c r="B18" s="23" t="s">
        <v>9</v>
      </c>
      <c r="C18" s="179">
        <f>Sez_2!G37</f>
        <v>0</v>
      </c>
      <c r="D18" s="178">
        <f>Sez_2!H37</f>
        <v>0</v>
      </c>
    </row>
    <row r="19" spans="1:247" s="24" customFormat="1" ht="22.5" customHeight="1" x14ac:dyDescent="0.2">
      <c r="A19" s="209"/>
      <c r="B19" s="258" t="s">
        <v>95</v>
      </c>
      <c r="C19" s="180">
        <f>SUM(C15:C18)</f>
        <v>0</v>
      </c>
      <c r="D19" s="178">
        <f>Sez_2!H38</f>
        <v>0</v>
      </c>
    </row>
    <row r="20" spans="1:247" s="24" customFormat="1" ht="18.75" x14ac:dyDescent="0.2">
      <c r="A20" s="21" t="s">
        <v>55</v>
      </c>
      <c r="B20" s="23" t="s">
        <v>97</v>
      </c>
      <c r="C20" s="179">
        <f>Sez_2!G39</f>
        <v>0</v>
      </c>
      <c r="D20" s="178">
        <f>Sez_2!H39</f>
        <v>0</v>
      </c>
    </row>
    <row r="21" spans="1:247" s="24" customFormat="1" ht="22.5" customHeight="1" x14ac:dyDescent="0.2">
      <c r="A21" s="74"/>
      <c r="B21" s="75" t="s">
        <v>104</v>
      </c>
      <c r="C21" s="181">
        <f>C20+C19</f>
        <v>0</v>
      </c>
      <c r="D21" s="182">
        <f>Sez_2!H42</f>
        <v>0</v>
      </c>
    </row>
    <row r="22" spans="1:247" s="11" customFormat="1" ht="9" customHeight="1" x14ac:dyDescent="0.25">
      <c r="A22" s="51"/>
      <c r="B22" s="12"/>
      <c r="C22" s="31"/>
      <c r="D22" s="44"/>
      <c r="E22" s="45"/>
    </row>
    <row r="23" spans="1:247" s="11" customFormat="1" ht="18" customHeight="1" x14ac:dyDescent="0.2">
      <c r="A23" s="17"/>
      <c r="B23" s="26"/>
      <c r="C23" s="27"/>
      <c r="D23" s="28"/>
    </row>
    <row r="24" spans="1:247" s="11" customFormat="1" ht="15.75" x14ac:dyDescent="0.2">
      <c r="A24" s="25"/>
      <c r="B24" s="23" t="s">
        <v>54</v>
      </c>
      <c r="C24" s="185">
        <f>Sez_2!G43</f>
        <v>0</v>
      </c>
      <c r="D24" s="29"/>
    </row>
    <row r="25" spans="1:247" s="11" customFormat="1" ht="15.75" x14ac:dyDescent="0.2">
      <c r="A25" s="143" t="s">
        <v>53</v>
      </c>
      <c r="B25" s="142"/>
      <c r="C25" s="183">
        <f>Sez_2!G44</f>
        <v>0</v>
      </c>
      <c r="D25" s="178">
        <f>Sez_2!H44</f>
        <v>0</v>
      </c>
    </row>
    <row r="26" spans="1:247" s="11" customFormat="1" ht="15.75" x14ac:dyDescent="0.2">
      <c r="A26" s="22" t="s">
        <v>52</v>
      </c>
      <c r="B26" s="30"/>
      <c r="C26" s="184">
        <f>Sez_2!G45</f>
        <v>0</v>
      </c>
      <c r="D26" s="178">
        <f>Sez_2!H45</f>
        <v>0</v>
      </c>
    </row>
    <row r="27" spans="1:247" s="24" customFormat="1" ht="18.75" x14ac:dyDescent="0.2">
      <c r="A27" s="31"/>
      <c r="B27" s="32"/>
      <c r="C27" s="33"/>
      <c r="D27" s="34"/>
    </row>
    <row r="28" spans="1:247" s="24" customFormat="1" ht="52.5" customHeight="1" x14ac:dyDescent="0.25">
      <c r="A28" s="35" t="s">
        <v>10</v>
      </c>
      <c r="B28" s="36"/>
      <c r="C28" s="37"/>
      <c r="D28" s="38"/>
    </row>
    <row r="29" spans="1:247" s="41" customFormat="1" x14ac:dyDescent="0.2">
      <c r="A29" s="14" t="s">
        <v>11</v>
      </c>
      <c r="B29" s="39"/>
      <c r="C29" s="40" t="s">
        <v>12</v>
      </c>
      <c r="D29" s="13"/>
    </row>
    <row r="30" spans="1:247" x14ac:dyDescent="0.2">
      <c r="C30" s="40" t="s">
        <v>13</v>
      </c>
      <c r="D30" s="13"/>
    </row>
    <row r="31" spans="1:247" x14ac:dyDescent="0.2">
      <c r="C31" s="40"/>
      <c r="D31" s="13"/>
    </row>
    <row r="32" spans="1:247" s="77" customFormat="1" ht="18.75" x14ac:dyDescent="0.2">
      <c r="A32" s="210" t="s">
        <v>86</v>
      </c>
      <c r="B32" s="211"/>
      <c r="C32" s="211"/>
      <c r="D32" s="212"/>
      <c r="E32" s="199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</row>
  </sheetData>
  <mergeCells count="4">
    <mergeCell ref="A1:D1"/>
    <mergeCell ref="A3:D3"/>
    <mergeCell ref="B4:D4"/>
    <mergeCell ref="A32:D32"/>
  </mergeCells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Roman,Normale"&amp;8File: &amp;F; Foglio: &amp;A; rielaborazione modello creato da Italia Lavoro SPA&amp;R&amp;"Times New Roman,Normale"pagina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77"/>
  <sheetViews>
    <sheetView tabSelected="1" zoomScaleNormal="100" workbookViewId="0">
      <selection sqref="A1:H1"/>
    </sheetView>
  </sheetViews>
  <sheetFormatPr defaultColWidth="9.140625" defaultRowHeight="12.75" x14ac:dyDescent="0.2"/>
  <cols>
    <col min="1" max="2" width="13.28515625" style="17" customWidth="1"/>
    <col min="3" max="6" width="25.7109375" style="17" customWidth="1"/>
    <col min="7" max="7" width="30.28515625" style="18" customWidth="1"/>
    <col min="8" max="8" width="17.5703125" style="19" customWidth="1"/>
    <col min="9" max="9" width="80.28515625" style="13" customWidth="1"/>
    <col min="10" max="10" width="9.140625" style="13" customWidth="1"/>
    <col min="11" max="16384" width="9.140625" style="13"/>
  </cols>
  <sheetData>
    <row r="1" spans="1:248" s="5" customFormat="1" ht="39.950000000000003" customHeight="1" x14ac:dyDescent="0.2">
      <c r="A1" s="223" t="s">
        <v>79</v>
      </c>
      <c r="B1" s="223"/>
      <c r="C1" s="223"/>
      <c r="D1" s="223"/>
      <c r="E1" s="223"/>
      <c r="F1" s="223"/>
      <c r="G1" s="223"/>
      <c r="H1" s="223"/>
      <c r="I1" s="42"/>
      <c r="J1" s="42"/>
      <c r="K1" s="3"/>
      <c r="L1" s="2"/>
      <c r="M1" s="2"/>
      <c r="N1" s="3"/>
      <c r="O1" s="2"/>
      <c r="P1" s="4"/>
      <c r="Q1" s="2"/>
      <c r="R1" s="2"/>
      <c r="T1" s="6"/>
      <c r="X1" s="6"/>
      <c r="AB1" s="6"/>
      <c r="AF1" s="6"/>
      <c r="AJ1" s="6"/>
      <c r="AN1" s="6"/>
      <c r="AR1" s="6"/>
      <c r="AV1" s="6"/>
      <c r="AZ1" s="6"/>
      <c r="BD1" s="6"/>
      <c r="BH1" s="6"/>
      <c r="BL1" s="6"/>
      <c r="BP1" s="6"/>
      <c r="BT1" s="6"/>
      <c r="BX1" s="6"/>
      <c r="CB1" s="6"/>
      <c r="CF1" s="6"/>
      <c r="CJ1" s="6"/>
      <c r="CN1" s="6"/>
      <c r="CR1" s="6"/>
      <c r="CV1" s="6"/>
      <c r="CZ1" s="6"/>
      <c r="DD1" s="6"/>
      <c r="DH1" s="6"/>
      <c r="DL1" s="6"/>
      <c r="DP1" s="6"/>
      <c r="DT1" s="6"/>
      <c r="DX1" s="6"/>
      <c r="EB1" s="6"/>
      <c r="EF1" s="6"/>
      <c r="EJ1" s="6"/>
      <c r="EN1" s="6"/>
      <c r="ER1" s="6"/>
      <c r="EV1" s="6"/>
      <c r="EZ1" s="6"/>
      <c r="FD1" s="6"/>
      <c r="FH1" s="6"/>
      <c r="FL1" s="6"/>
      <c r="FP1" s="6"/>
      <c r="FT1" s="6"/>
      <c r="FX1" s="6"/>
      <c r="GB1" s="6"/>
      <c r="GF1" s="6"/>
      <c r="GJ1" s="6"/>
      <c r="GN1" s="6"/>
      <c r="GR1" s="6"/>
      <c r="GV1" s="6"/>
      <c r="GZ1" s="6"/>
      <c r="HD1" s="6"/>
      <c r="HH1" s="6"/>
      <c r="HL1" s="6"/>
      <c r="HP1" s="6"/>
      <c r="HT1" s="6"/>
      <c r="HX1" s="6"/>
      <c r="IB1" s="6"/>
      <c r="IF1" s="6"/>
      <c r="IJ1" s="6"/>
      <c r="IN1" s="6"/>
    </row>
    <row r="2" spans="1:248" s="5" customFormat="1" ht="50.1" customHeight="1" x14ac:dyDescent="0.2">
      <c r="A2" s="224" t="s">
        <v>103</v>
      </c>
      <c r="B2" s="225"/>
      <c r="C2" s="225"/>
      <c r="D2" s="225"/>
      <c r="E2" s="225"/>
      <c r="F2" s="225"/>
      <c r="G2" s="141"/>
      <c r="H2" s="140"/>
      <c r="I2" s="2"/>
      <c r="J2" s="2"/>
      <c r="K2" s="3"/>
      <c r="L2" s="2"/>
      <c r="M2" s="2"/>
      <c r="N2" s="3"/>
      <c r="O2" s="2"/>
      <c r="P2" s="4"/>
      <c r="Q2" s="2"/>
      <c r="R2" s="2"/>
      <c r="T2" s="6"/>
      <c r="X2" s="6"/>
      <c r="AB2" s="6"/>
      <c r="AF2" s="6"/>
      <c r="AJ2" s="6"/>
      <c r="AN2" s="6"/>
      <c r="AR2" s="6"/>
      <c r="AV2" s="6"/>
      <c r="AZ2" s="6"/>
      <c r="BD2" s="6"/>
      <c r="BH2" s="6"/>
      <c r="BL2" s="6"/>
      <c r="BP2" s="6"/>
      <c r="BT2" s="6"/>
      <c r="BX2" s="6"/>
      <c r="CB2" s="6"/>
      <c r="CF2" s="6"/>
      <c r="CJ2" s="6"/>
      <c r="CN2" s="6"/>
      <c r="CR2" s="6"/>
      <c r="CV2" s="6"/>
      <c r="CZ2" s="6"/>
      <c r="DD2" s="6"/>
      <c r="DH2" s="6"/>
      <c r="DL2" s="6"/>
      <c r="DP2" s="6"/>
      <c r="DT2" s="6"/>
      <c r="DX2" s="6"/>
      <c r="EB2" s="6"/>
      <c r="EF2" s="6"/>
      <c r="EJ2" s="6"/>
      <c r="EN2" s="6"/>
      <c r="ER2" s="6"/>
      <c r="EV2" s="6"/>
      <c r="EZ2" s="6"/>
      <c r="FD2" s="6"/>
      <c r="FH2" s="6"/>
      <c r="FL2" s="6"/>
      <c r="FP2" s="6"/>
      <c r="FT2" s="6"/>
      <c r="FX2" s="6"/>
      <c r="GB2" s="6"/>
      <c r="GF2" s="6"/>
      <c r="GJ2" s="6"/>
      <c r="GN2" s="6"/>
      <c r="GR2" s="6"/>
      <c r="GV2" s="6"/>
      <c r="GZ2" s="6"/>
      <c r="HD2" s="6"/>
      <c r="HH2" s="6"/>
      <c r="HL2" s="6"/>
      <c r="HP2" s="6"/>
      <c r="HT2" s="6"/>
      <c r="HX2" s="6"/>
      <c r="IB2" s="6"/>
      <c r="IF2" s="6"/>
      <c r="IJ2" s="6"/>
      <c r="IN2" s="6"/>
    </row>
    <row r="3" spans="1:248" s="11" customFormat="1" ht="15.75" x14ac:dyDescent="0.25">
      <c r="A3" s="64" t="s">
        <v>0</v>
      </c>
      <c r="B3" s="91"/>
      <c r="C3" s="226"/>
      <c r="D3" s="227"/>
      <c r="E3" s="227"/>
      <c r="F3" s="228"/>
      <c r="G3" s="9"/>
      <c r="H3" s="9"/>
      <c r="I3" s="9"/>
      <c r="J3" s="8"/>
      <c r="K3" s="9"/>
      <c r="L3" s="8"/>
      <c r="M3" s="8"/>
      <c r="N3" s="10"/>
    </row>
    <row r="4" spans="1:248" s="11" customFormat="1" ht="15.75" x14ac:dyDescent="0.25">
      <c r="A4" s="64" t="s">
        <v>75</v>
      </c>
      <c r="B4" s="92"/>
      <c r="C4" s="226" t="s">
        <v>36</v>
      </c>
      <c r="D4" s="227"/>
      <c r="E4" s="227"/>
      <c r="F4" s="228"/>
      <c r="G4" s="9"/>
      <c r="H4" s="9"/>
      <c r="I4" s="9"/>
      <c r="J4" s="8"/>
      <c r="K4" s="9"/>
      <c r="L4" s="8"/>
      <c r="M4" s="8"/>
      <c r="N4" s="10"/>
    </row>
    <row r="5" spans="1:248" s="11" customFormat="1" ht="15.75" x14ac:dyDescent="0.25">
      <c r="A5" s="64" t="s">
        <v>2</v>
      </c>
      <c r="B5" s="93"/>
      <c r="C5" s="226" t="s">
        <v>37</v>
      </c>
      <c r="D5" s="227"/>
      <c r="E5" s="227"/>
      <c r="F5" s="228"/>
      <c r="G5" s="9"/>
      <c r="H5" s="9"/>
      <c r="I5" s="9"/>
      <c r="J5" s="8"/>
      <c r="K5" s="9"/>
      <c r="L5" s="8"/>
      <c r="M5" s="8"/>
      <c r="N5" s="10"/>
    </row>
    <row r="6" spans="1:248" s="11" customFormat="1" ht="15.75" x14ac:dyDescent="0.25">
      <c r="A6" s="17"/>
      <c r="B6" s="17"/>
      <c r="C6" s="230" t="s">
        <v>74</v>
      </c>
      <c r="D6" s="231"/>
      <c r="E6" s="231"/>
      <c r="F6" s="232"/>
      <c r="G6" s="9"/>
      <c r="H6" s="9"/>
      <c r="I6" s="9"/>
      <c r="J6" s="8"/>
      <c r="K6" s="9"/>
      <c r="L6" s="8"/>
      <c r="M6" s="8"/>
      <c r="N6" s="10"/>
    </row>
    <row r="7" spans="1:248" s="11" customFormat="1" ht="15.75" x14ac:dyDescent="0.25">
      <c r="A7" s="145" t="s">
        <v>77</v>
      </c>
      <c r="B7" s="146"/>
      <c r="C7" s="233" t="s">
        <v>73</v>
      </c>
      <c r="D7" s="234"/>
      <c r="E7" s="234"/>
      <c r="F7" s="235"/>
      <c r="G7" s="9"/>
      <c r="H7" s="9"/>
      <c r="I7" s="9"/>
      <c r="J7" s="8"/>
      <c r="K7" s="9"/>
      <c r="L7" s="8"/>
      <c r="M7" s="8"/>
      <c r="N7" s="10"/>
    </row>
    <row r="8" spans="1:248" s="49" customFormat="1" ht="15.75" customHeight="1" x14ac:dyDescent="0.25">
      <c r="A8" s="43"/>
      <c r="B8" s="43"/>
      <c r="C8" s="44"/>
      <c r="D8" s="44"/>
      <c r="E8" s="44"/>
      <c r="F8" s="44"/>
      <c r="G8" s="44"/>
      <c r="H8" s="45"/>
      <c r="I8" s="46"/>
      <c r="J8" s="47"/>
      <c r="K8" s="46"/>
      <c r="L8" s="47"/>
      <c r="M8" s="47"/>
      <c r="N8" s="48"/>
    </row>
    <row r="9" spans="1:248" s="15" customFormat="1" ht="30" customHeight="1" x14ac:dyDescent="0.2">
      <c r="A9" s="237" t="s">
        <v>39</v>
      </c>
      <c r="B9" s="237"/>
      <c r="C9" s="237"/>
      <c r="D9" s="237"/>
      <c r="E9" s="237"/>
      <c r="F9" s="237"/>
      <c r="G9" s="16"/>
      <c r="H9" s="16"/>
    </row>
    <row r="10" spans="1:248" ht="33" customHeight="1" x14ac:dyDescent="0.2">
      <c r="A10" s="123" t="s">
        <v>14</v>
      </c>
      <c r="B10" s="144" t="s">
        <v>87</v>
      </c>
      <c r="C10" s="236" t="s">
        <v>99</v>
      </c>
      <c r="D10" s="236"/>
      <c r="E10" s="236"/>
      <c r="F10" s="236"/>
      <c r="G10" s="124" t="s">
        <v>4</v>
      </c>
      <c r="H10" s="125" t="s">
        <v>51</v>
      </c>
      <c r="I10" s="195" t="s">
        <v>101</v>
      </c>
    </row>
    <row r="11" spans="1:248" s="11" customFormat="1" ht="15.75" x14ac:dyDescent="0.2">
      <c r="A11" s="126" t="s">
        <v>5</v>
      </c>
      <c r="B11" s="127"/>
      <c r="C11" s="218" t="s">
        <v>78</v>
      </c>
      <c r="D11" s="218"/>
      <c r="E11" s="218"/>
      <c r="F11" s="218"/>
      <c r="G11" s="128"/>
      <c r="H11" s="129"/>
    </row>
    <row r="12" spans="1:248" s="11" customFormat="1" ht="15.75" x14ac:dyDescent="0.2">
      <c r="A12" s="130"/>
      <c r="B12" s="119" t="s">
        <v>15</v>
      </c>
      <c r="C12" s="221" t="s">
        <v>82</v>
      </c>
      <c r="D12" s="221"/>
      <c r="E12" s="221"/>
      <c r="F12" s="221"/>
      <c r="G12" s="139"/>
      <c r="H12" s="131"/>
    </row>
    <row r="13" spans="1:248" s="11" customFormat="1" ht="15.75" x14ac:dyDescent="0.2">
      <c r="A13" s="200"/>
      <c r="B13" s="201"/>
      <c r="C13" s="216"/>
      <c r="D13" s="216"/>
      <c r="E13" s="216"/>
      <c r="F13" s="216"/>
      <c r="G13" s="202"/>
      <c r="H13" s="203"/>
    </row>
    <row r="14" spans="1:248" s="11" customFormat="1" ht="15.75" x14ac:dyDescent="0.2">
      <c r="A14" s="132" t="s">
        <v>5</v>
      </c>
      <c r="B14" s="122"/>
      <c r="C14" s="217" t="s">
        <v>16</v>
      </c>
      <c r="D14" s="217"/>
      <c r="E14" s="217"/>
      <c r="F14" s="217"/>
      <c r="G14" s="155">
        <f>SUM(G12:G13)</f>
        <v>0</v>
      </c>
      <c r="H14" s="156">
        <f>IF(ISERROR(G14/$G$38),0,G14/$G$38)</f>
        <v>0</v>
      </c>
      <c r="I14" s="196" t="str">
        <f>IF(H14&gt;5%,"Errore - Importo della progettazione superiore al 5% del totale dei costi diretti","")</f>
        <v/>
      </c>
      <c r="J14" s="57"/>
    </row>
    <row r="15" spans="1:248" s="11" customFormat="1" ht="15.75" x14ac:dyDescent="0.2">
      <c r="A15" s="126" t="s">
        <v>6</v>
      </c>
      <c r="B15" s="127"/>
      <c r="C15" s="218" t="s">
        <v>32</v>
      </c>
      <c r="D15" s="218"/>
      <c r="E15" s="218"/>
      <c r="F15" s="218"/>
      <c r="G15" s="128"/>
      <c r="H15" s="129"/>
    </row>
    <row r="16" spans="1:248" s="11" customFormat="1" ht="15.75" x14ac:dyDescent="0.2">
      <c r="A16" s="130"/>
      <c r="B16" s="119" t="s">
        <v>17</v>
      </c>
      <c r="C16" s="222" t="s">
        <v>18</v>
      </c>
      <c r="D16" s="222"/>
      <c r="E16" s="222"/>
      <c r="F16" s="222"/>
      <c r="G16" s="139"/>
      <c r="H16" s="131"/>
    </row>
    <row r="17" spans="1:11" s="11" customFormat="1" ht="15.75" x14ac:dyDescent="0.2">
      <c r="A17" s="130"/>
      <c r="B17" s="119" t="s">
        <v>19</v>
      </c>
      <c r="C17" s="216" t="s">
        <v>93</v>
      </c>
      <c r="D17" s="216"/>
      <c r="E17" s="216"/>
      <c r="F17" s="216"/>
      <c r="G17" s="139"/>
      <c r="H17" s="131"/>
    </row>
    <row r="18" spans="1:11" s="11" customFormat="1" ht="15.75" x14ac:dyDescent="0.2">
      <c r="A18" s="200"/>
      <c r="B18" s="201"/>
      <c r="C18" s="216"/>
      <c r="D18" s="216"/>
      <c r="E18" s="216"/>
      <c r="F18" s="216"/>
      <c r="G18" s="202"/>
      <c r="H18" s="203"/>
    </row>
    <row r="19" spans="1:11" s="11" customFormat="1" ht="15.75" x14ac:dyDescent="0.2">
      <c r="A19" s="132" t="s">
        <v>6</v>
      </c>
      <c r="B19" s="122"/>
      <c r="C19" s="239" t="s">
        <v>20</v>
      </c>
      <c r="D19" s="239"/>
      <c r="E19" s="239"/>
      <c r="F19" s="239"/>
      <c r="G19" s="157">
        <f>SUM(G16:G18)</f>
        <v>0</v>
      </c>
      <c r="H19" s="156">
        <f>IF(ISERROR(G19/$G$38),0,G19/$G$38)</f>
        <v>0</v>
      </c>
    </row>
    <row r="20" spans="1:11" s="11" customFormat="1" ht="15.75" x14ac:dyDescent="0.2">
      <c r="A20" s="126" t="s">
        <v>7</v>
      </c>
      <c r="B20" s="127"/>
      <c r="C20" s="240" t="s">
        <v>81</v>
      </c>
      <c r="D20" s="240"/>
      <c r="E20" s="240"/>
      <c r="F20" s="240"/>
      <c r="G20" s="128"/>
      <c r="H20" s="129"/>
    </row>
    <row r="21" spans="1:11" s="11" customFormat="1" ht="15.75" x14ac:dyDescent="0.2">
      <c r="A21" s="130"/>
      <c r="B21" s="119" t="s">
        <v>56</v>
      </c>
      <c r="C21" s="238" t="s">
        <v>89</v>
      </c>
      <c r="D21" s="238"/>
      <c r="E21" s="238"/>
      <c r="F21" s="238"/>
      <c r="G21" s="151"/>
      <c r="H21" s="131"/>
    </row>
    <row r="22" spans="1:11" s="11" customFormat="1" ht="15.75" x14ac:dyDescent="0.2">
      <c r="A22" s="133"/>
      <c r="B22" s="119" t="s">
        <v>57</v>
      </c>
      <c r="C22" s="216" t="s">
        <v>30</v>
      </c>
      <c r="D22" s="216"/>
      <c r="E22" s="216"/>
      <c r="F22" s="216"/>
      <c r="G22" s="151"/>
      <c r="H22" s="134"/>
    </row>
    <row r="23" spans="1:11" s="11" customFormat="1" ht="15.75" x14ac:dyDescent="0.2">
      <c r="A23" s="130"/>
      <c r="B23" s="119" t="s">
        <v>58</v>
      </c>
      <c r="C23" s="216" t="s">
        <v>90</v>
      </c>
      <c r="D23" s="216"/>
      <c r="E23" s="216"/>
      <c r="F23" s="216"/>
      <c r="G23" s="151"/>
      <c r="H23" s="131"/>
    </row>
    <row r="24" spans="1:11" s="190" customFormat="1" ht="15.75" x14ac:dyDescent="0.2">
      <c r="A24" s="186"/>
      <c r="B24" s="187" t="s">
        <v>59</v>
      </c>
      <c r="C24" s="241" t="s">
        <v>91</v>
      </c>
      <c r="D24" s="241"/>
      <c r="E24" s="241"/>
      <c r="F24" s="241"/>
      <c r="G24" s="188"/>
      <c r="H24" s="189"/>
    </row>
    <row r="25" spans="1:11" s="11" customFormat="1" ht="15.75" x14ac:dyDescent="0.2">
      <c r="A25" s="130"/>
      <c r="B25" s="119" t="s">
        <v>60</v>
      </c>
      <c r="C25" s="216" t="s">
        <v>31</v>
      </c>
      <c r="D25" s="216"/>
      <c r="E25" s="216"/>
      <c r="F25" s="216"/>
      <c r="G25" s="151"/>
      <c r="H25" s="131"/>
    </row>
    <row r="26" spans="1:11" s="194" customFormat="1" ht="33" customHeight="1" x14ac:dyDescent="0.2">
      <c r="A26" s="191"/>
      <c r="B26" s="192" t="s">
        <v>61</v>
      </c>
      <c r="C26" s="220" t="s">
        <v>92</v>
      </c>
      <c r="D26" s="220"/>
      <c r="E26" s="220"/>
      <c r="F26" s="220"/>
      <c r="G26" s="193"/>
      <c r="H26" s="158">
        <f>IF(ISERROR(G26/$G$38),0,G26/$G$38)</f>
        <v>0</v>
      </c>
      <c r="I26" s="196" t="str">
        <f>IF(H26&gt;5%,"Errore - Importo per spese di viaggio e soggiorno per docenti/relatori/esperti superiore al 5% del totale dei costi diretti","")</f>
        <v/>
      </c>
      <c r="J26" s="57"/>
    </row>
    <row r="27" spans="1:11" s="11" customFormat="1" ht="15.75" x14ac:dyDescent="0.2">
      <c r="A27" s="135"/>
      <c r="B27" s="120" t="s">
        <v>62</v>
      </c>
      <c r="C27" s="221" t="s">
        <v>38</v>
      </c>
      <c r="D27" s="221"/>
      <c r="E27" s="221"/>
      <c r="F27" s="221"/>
      <c r="G27" s="152"/>
      <c r="H27" s="158">
        <f>IF(ISERROR(G27/$G$38),0,G27/$G$38)</f>
        <v>0</v>
      </c>
      <c r="I27" s="196" t="str">
        <f>IF(H27&gt;5%,"Errore - Importo per eventi conviviali superiore al 5% del totale dei costi diretti","")</f>
        <v/>
      </c>
      <c r="J27" s="57"/>
      <c r="K27" s="50"/>
    </row>
    <row r="28" spans="1:11" s="11" customFormat="1" ht="15.75" x14ac:dyDescent="0.2">
      <c r="A28" s="130"/>
      <c r="B28" s="119" t="s">
        <v>63</v>
      </c>
      <c r="C28" s="216" t="s">
        <v>24</v>
      </c>
      <c r="D28" s="216"/>
      <c r="E28" s="216"/>
      <c r="F28" s="216"/>
      <c r="G28" s="151"/>
      <c r="H28" s="131"/>
    </row>
    <row r="29" spans="1:11" s="11" customFormat="1" ht="15.75" x14ac:dyDescent="0.2">
      <c r="A29" s="130"/>
      <c r="B29" s="119" t="s">
        <v>64</v>
      </c>
      <c r="C29" s="222" t="s">
        <v>29</v>
      </c>
      <c r="D29" s="222"/>
      <c r="E29" s="222"/>
      <c r="F29" s="222"/>
      <c r="G29" s="151"/>
      <c r="H29" s="131"/>
    </row>
    <row r="30" spans="1:11" s="11" customFormat="1" ht="15.75" x14ac:dyDescent="0.2">
      <c r="A30" s="200"/>
      <c r="B30" s="201"/>
      <c r="C30" s="216"/>
      <c r="D30" s="216"/>
      <c r="E30" s="216"/>
      <c r="F30" s="216"/>
      <c r="G30" s="204"/>
      <c r="H30" s="203"/>
    </row>
    <row r="31" spans="1:11" s="11" customFormat="1" ht="15.75" x14ac:dyDescent="0.2">
      <c r="A31" s="132" t="s">
        <v>7</v>
      </c>
      <c r="B31" s="136"/>
      <c r="C31" s="217" t="s">
        <v>25</v>
      </c>
      <c r="D31" s="217"/>
      <c r="E31" s="217"/>
      <c r="F31" s="217"/>
      <c r="G31" s="157">
        <f>SUM(G21:G30)</f>
        <v>0</v>
      </c>
      <c r="H31" s="156">
        <f>IF(ISERROR(G31/$G$38),0,G31/$G$38)</f>
        <v>0</v>
      </c>
    </row>
    <row r="32" spans="1:11" s="11" customFormat="1" ht="15.75" x14ac:dyDescent="0.2">
      <c r="A32" s="126" t="s">
        <v>8</v>
      </c>
      <c r="B32" s="127"/>
      <c r="C32" s="218" t="s">
        <v>100</v>
      </c>
      <c r="D32" s="218"/>
      <c r="E32" s="218"/>
      <c r="F32" s="218"/>
      <c r="G32" s="128"/>
      <c r="H32" s="129"/>
    </row>
    <row r="33" spans="1:18" ht="15.75" x14ac:dyDescent="0.2">
      <c r="A33" s="137"/>
      <c r="B33" s="121" t="s">
        <v>21</v>
      </c>
      <c r="C33" s="219" t="s">
        <v>26</v>
      </c>
      <c r="D33" s="219"/>
      <c r="E33" s="219"/>
      <c r="F33" s="219"/>
      <c r="G33" s="139"/>
      <c r="H33" s="138"/>
    </row>
    <row r="34" spans="1:18" ht="15.75" x14ac:dyDescent="0.2">
      <c r="A34" s="137"/>
      <c r="B34" s="121" t="s">
        <v>22</v>
      </c>
      <c r="C34" s="219" t="s">
        <v>26</v>
      </c>
      <c r="D34" s="219"/>
      <c r="E34" s="219"/>
      <c r="F34" s="219"/>
      <c r="G34" s="139"/>
      <c r="H34" s="138"/>
    </row>
    <row r="35" spans="1:18" ht="15.75" x14ac:dyDescent="0.2">
      <c r="A35" s="137"/>
      <c r="B35" s="121" t="s">
        <v>23</v>
      </c>
      <c r="C35" s="219" t="s">
        <v>27</v>
      </c>
      <c r="D35" s="219"/>
      <c r="E35" s="219"/>
      <c r="F35" s="219"/>
      <c r="G35" s="139"/>
      <c r="H35" s="138"/>
    </row>
    <row r="36" spans="1:18" ht="15.75" x14ac:dyDescent="0.2">
      <c r="A36" s="205"/>
      <c r="B36" s="206"/>
      <c r="C36" s="216"/>
      <c r="D36" s="216"/>
      <c r="E36" s="216"/>
      <c r="F36" s="216"/>
      <c r="G36" s="202"/>
      <c r="H36" s="207"/>
    </row>
    <row r="37" spans="1:18" s="11" customFormat="1" ht="15.75" x14ac:dyDescent="0.2">
      <c r="A37" s="132" t="s">
        <v>8</v>
      </c>
      <c r="B37" s="122"/>
      <c r="C37" s="217" t="s">
        <v>28</v>
      </c>
      <c r="D37" s="217"/>
      <c r="E37" s="217"/>
      <c r="F37" s="217"/>
      <c r="G37" s="157">
        <f>SUM(G33:G36)</f>
        <v>0</v>
      </c>
      <c r="H37" s="156">
        <f>IF(ISERROR(G37/$G$38),0,G37/$G$38)</f>
        <v>0</v>
      </c>
    </row>
    <row r="38" spans="1:18" s="24" customFormat="1" ht="18.75" x14ac:dyDescent="0.2">
      <c r="A38" s="115"/>
      <c r="B38" s="116"/>
      <c r="C38" s="257" t="s">
        <v>94</v>
      </c>
      <c r="D38" s="257"/>
      <c r="E38" s="257"/>
      <c r="F38" s="257"/>
      <c r="G38" s="159">
        <f>SUM(G14+G19+G31+G37)</f>
        <v>0</v>
      </c>
      <c r="H38" s="160">
        <f>IF(ISERROR(G38/$G$38),0,G38/$G$38)</f>
        <v>0</v>
      </c>
    </row>
    <row r="39" spans="1:18" ht="15.75" customHeight="1" x14ac:dyDescent="0.2">
      <c r="A39" s="117" t="s">
        <v>55</v>
      </c>
      <c r="B39" s="118"/>
      <c r="C39" s="229" t="s">
        <v>98</v>
      </c>
      <c r="D39" s="229"/>
      <c r="E39" s="229"/>
      <c r="F39" s="229"/>
      <c r="G39" s="161">
        <f>G38/100*20</f>
        <v>0</v>
      </c>
      <c r="H39" s="162">
        <f>IF(ISERROR(G39/$G$38),0,G39/$G$38)</f>
        <v>0</v>
      </c>
      <c r="I39" s="196" t="str">
        <f>IF(H39&gt;20%,"Errore - Importo superiore al 20% del totale dei costi diretti","")</f>
        <v/>
      </c>
      <c r="J39" s="57"/>
      <c r="K39" s="57"/>
    </row>
    <row r="40" spans="1:18" ht="9" customHeight="1" x14ac:dyDescent="0.25">
      <c r="A40" s="51"/>
      <c r="B40" s="78"/>
      <c r="C40" s="31"/>
      <c r="D40" s="31"/>
      <c r="E40" s="31"/>
      <c r="F40" s="31"/>
      <c r="G40" s="61"/>
      <c r="H40" s="45"/>
      <c r="I40" s="50"/>
      <c r="J40" s="57"/>
    </row>
    <row r="41" spans="1:18" s="11" customFormat="1" ht="18" customHeight="1" x14ac:dyDescent="0.2">
      <c r="A41" s="51"/>
      <c r="B41" s="78"/>
      <c r="C41" s="31"/>
      <c r="D41" s="31"/>
      <c r="E41" s="31"/>
      <c r="F41" s="31"/>
      <c r="G41" s="62"/>
      <c r="H41" s="16"/>
    </row>
    <row r="42" spans="1:18" s="24" customFormat="1" ht="27" customHeight="1" x14ac:dyDescent="0.2">
      <c r="A42" s="94"/>
      <c r="B42" s="95"/>
      <c r="C42" s="247" t="s">
        <v>96</v>
      </c>
      <c r="D42" s="247"/>
      <c r="E42" s="247"/>
      <c r="F42" s="247"/>
      <c r="G42" s="163">
        <f>G38+G39</f>
        <v>0</v>
      </c>
      <c r="H42" s="164">
        <f>IF(ISERROR(G42/$G$42),0,G42/$G$42)</f>
        <v>0</v>
      </c>
    </row>
    <row r="43" spans="1:18" s="11" customFormat="1" ht="31.5" customHeight="1" x14ac:dyDescent="0.2">
      <c r="A43" s="12"/>
      <c r="B43" s="12"/>
      <c r="C43" s="249" t="s">
        <v>54</v>
      </c>
      <c r="D43" s="250"/>
      <c r="E43" s="250"/>
      <c r="F43" s="250"/>
      <c r="G43" s="150"/>
      <c r="H43" s="114"/>
    </row>
    <row r="44" spans="1:18" s="11" customFormat="1" ht="15.75" x14ac:dyDescent="0.2">
      <c r="A44" s="12"/>
      <c r="B44" s="12"/>
      <c r="C44" s="251" t="s">
        <v>53</v>
      </c>
      <c r="D44" s="252"/>
      <c r="E44" s="252"/>
      <c r="F44" s="252"/>
      <c r="G44" s="165">
        <f>G42*G43</f>
        <v>0</v>
      </c>
      <c r="H44" s="198">
        <f>IF(ISERROR(G44/$G$42),0,G44/$G$42)</f>
        <v>0</v>
      </c>
      <c r="I44" s="11" t="s">
        <v>1</v>
      </c>
    </row>
    <row r="45" spans="1:18" s="11" customFormat="1" ht="15.75" x14ac:dyDescent="0.2">
      <c r="A45" s="12"/>
      <c r="B45" s="12"/>
      <c r="C45" s="253" t="s">
        <v>52</v>
      </c>
      <c r="D45" s="254"/>
      <c r="E45" s="254"/>
      <c r="F45" s="254"/>
      <c r="G45" s="166">
        <f>G42-G44</f>
        <v>0</v>
      </c>
      <c r="H45" s="167">
        <f>IF(ISERROR(G45/$G$42),0,G45/$G$42)</f>
        <v>0</v>
      </c>
      <c r="I45" s="196" t="str">
        <f>IF(H45&gt;90%,"Errore - Contributo regionale superiore al 90%","")</f>
        <v/>
      </c>
      <c r="J45" s="57"/>
    </row>
    <row r="46" spans="1:18" ht="15.75" x14ac:dyDescent="0.2">
      <c r="I46" s="197" t="str">
        <f>IF(G42&lt;25000,"Errore - Costo totale del progetto inferiore a euro 25.000,00","")</f>
        <v>Errore - Costo totale del progetto inferiore a euro 25.000,00</v>
      </c>
      <c r="J46" s="57"/>
      <c r="K46" s="58"/>
    </row>
    <row r="47" spans="1:18" s="24" customFormat="1" ht="30" customHeight="1" x14ac:dyDescent="0.25">
      <c r="A47" s="80"/>
      <c r="B47" s="80"/>
      <c r="C47" s="14"/>
      <c r="D47" s="14"/>
      <c r="E47" s="14"/>
      <c r="F47" s="14"/>
      <c r="G47" s="96"/>
      <c r="H47" s="82"/>
      <c r="I47" s="197" t="str">
        <f>IF(G42&gt;50000,"Costo totale del progetto superiore a euro 50.000,00","")</f>
        <v/>
      </c>
      <c r="J47" s="57"/>
      <c r="K47" s="58"/>
      <c r="L47" s="54"/>
      <c r="M47" s="54"/>
      <c r="N47" s="54"/>
      <c r="O47" s="54"/>
      <c r="P47" s="54"/>
      <c r="Q47" s="54"/>
      <c r="R47" s="54"/>
    </row>
    <row r="48" spans="1:18" s="24" customFormat="1" ht="31.5" customHeight="1" x14ac:dyDescent="0.25">
      <c r="A48" s="103"/>
      <c r="B48" s="104"/>
      <c r="C48" s="247" t="s">
        <v>65</v>
      </c>
      <c r="D48" s="248"/>
      <c r="E48" s="248"/>
      <c r="F48" s="248"/>
      <c r="G48" s="100"/>
      <c r="H48" s="97"/>
      <c r="I48" s="56"/>
      <c r="J48" s="57"/>
      <c r="K48" s="58"/>
      <c r="L48" s="54"/>
      <c r="M48" s="54"/>
      <c r="N48" s="54"/>
      <c r="O48" s="54"/>
      <c r="P48" s="54"/>
      <c r="Q48" s="54"/>
      <c r="R48" s="54"/>
    </row>
    <row r="49" spans="1:11" ht="18.75" x14ac:dyDescent="0.3">
      <c r="A49" s="246" t="s">
        <v>66</v>
      </c>
      <c r="B49" s="245"/>
      <c r="C49" s="244" t="s">
        <v>68</v>
      </c>
      <c r="D49" s="245"/>
      <c r="E49" s="245"/>
      <c r="F49" s="245"/>
      <c r="G49" s="107"/>
      <c r="H49" s="108"/>
      <c r="I49" s="56"/>
      <c r="J49" s="57"/>
      <c r="K49" s="58"/>
    </row>
    <row r="50" spans="1:11" ht="25.5" x14ac:dyDescent="0.2">
      <c r="A50" s="255" t="s">
        <v>41</v>
      </c>
      <c r="B50" s="256"/>
      <c r="C50" s="86" t="s">
        <v>72</v>
      </c>
      <c r="D50" s="101" t="s">
        <v>69</v>
      </c>
      <c r="E50" s="101" t="s">
        <v>70</v>
      </c>
      <c r="F50" s="102" t="s">
        <v>71</v>
      </c>
      <c r="G50" s="101" t="s">
        <v>35</v>
      </c>
      <c r="H50" s="69" t="s">
        <v>49</v>
      </c>
      <c r="I50" s="56"/>
      <c r="J50" s="57"/>
      <c r="K50" s="58"/>
    </row>
    <row r="51" spans="1:11" ht="15.75" x14ac:dyDescent="0.2">
      <c r="A51" s="109" t="s">
        <v>76</v>
      </c>
      <c r="B51" s="105"/>
      <c r="C51" s="153"/>
      <c r="D51" s="153"/>
      <c r="E51" s="153"/>
      <c r="F51" s="154"/>
      <c r="G51" s="168">
        <f>SUM(C51:F51)</f>
        <v>0</v>
      </c>
      <c r="H51" s="169">
        <f>IF(ISERROR(G51/$G$56),0,G51/$G$56)</f>
        <v>0</v>
      </c>
      <c r="I51" s="56"/>
      <c r="J51" s="57"/>
      <c r="K51" s="58"/>
    </row>
    <row r="52" spans="1:11" ht="15.75" x14ac:dyDescent="0.2">
      <c r="A52" s="109" t="s">
        <v>46</v>
      </c>
      <c r="B52" s="105"/>
      <c r="C52" s="153"/>
      <c r="D52" s="153"/>
      <c r="E52" s="153"/>
      <c r="F52" s="154"/>
      <c r="G52" s="168">
        <f>SUM(C52:F52)</f>
        <v>0</v>
      </c>
      <c r="H52" s="169">
        <f>IF(ISERROR(G52/$G$56),0,G52/$G$56)</f>
        <v>0</v>
      </c>
      <c r="I52" s="56"/>
      <c r="J52" s="57"/>
      <c r="K52" s="58"/>
    </row>
    <row r="53" spans="1:11" ht="15.75" x14ac:dyDescent="0.2">
      <c r="A53" s="149" t="s">
        <v>84</v>
      </c>
      <c r="B53" s="105"/>
      <c r="C53" s="153"/>
      <c r="D53" s="153"/>
      <c r="E53" s="153"/>
      <c r="F53" s="154"/>
      <c r="G53" s="168">
        <f>SUM(C53:F53)</f>
        <v>0</v>
      </c>
      <c r="H53" s="169">
        <f>IF(ISERROR(G53/$G$56),0,G53/$G$56)</f>
        <v>0</v>
      </c>
      <c r="I53" s="56"/>
      <c r="J53" s="57"/>
      <c r="K53" s="58"/>
    </row>
    <row r="54" spans="1:11" ht="15.75" x14ac:dyDescent="0.2">
      <c r="A54" s="149" t="s">
        <v>85</v>
      </c>
      <c r="B54" s="106"/>
      <c r="C54" s="153"/>
      <c r="D54" s="153"/>
      <c r="E54" s="153"/>
      <c r="F54" s="154"/>
      <c r="G54" s="168">
        <f>SUM(C54:F54)</f>
        <v>0</v>
      </c>
      <c r="H54" s="169">
        <f>IF(ISERROR(G54/$G$56),0,G54/$G$56)</f>
        <v>0</v>
      </c>
      <c r="I54" s="56"/>
      <c r="J54" s="57"/>
      <c r="K54" s="58"/>
    </row>
    <row r="55" spans="1:11" ht="15.75" x14ac:dyDescent="0.2">
      <c r="A55" s="149"/>
      <c r="B55" s="106"/>
      <c r="C55" s="153"/>
      <c r="D55" s="153"/>
      <c r="E55" s="153"/>
      <c r="F55" s="154"/>
      <c r="G55" s="168">
        <f>SUM(C55:F55)</f>
        <v>0</v>
      </c>
      <c r="H55" s="169">
        <f>IF(ISERROR(G55/$G$56),0,G55/$G$56)</f>
        <v>0</v>
      </c>
      <c r="I55" s="56"/>
      <c r="J55" s="57"/>
      <c r="K55" s="58"/>
    </row>
    <row r="56" spans="1:11" ht="17.25" customHeight="1" x14ac:dyDescent="0.2">
      <c r="A56" s="242" t="s">
        <v>45</v>
      </c>
      <c r="B56" s="243"/>
      <c r="C56" s="112"/>
      <c r="D56" s="99"/>
      <c r="E56" s="99"/>
      <c r="F56" s="99"/>
      <c r="G56" s="113">
        <f>SUM(G51:G55)</f>
        <v>0</v>
      </c>
      <c r="H56" s="110">
        <f>SUM(H51:H55)</f>
        <v>0</v>
      </c>
      <c r="I56" s="56"/>
      <c r="J56" s="57"/>
      <c r="K56" s="58"/>
    </row>
    <row r="57" spans="1:11" ht="15.75" customHeight="1" x14ac:dyDescent="0.2"/>
    <row r="58" spans="1:11" ht="30" customHeight="1" x14ac:dyDescent="0.2"/>
    <row r="59" spans="1:11" ht="18.75" x14ac:dyDescent="0.3">
      <c r="C59" s="85" t="s">
        <v>40</v>
      </c>
      <c r="D59" s="83"/>
      <c r="E59" s="83"/>
      <c r="F59" s="83"/>
      <c r="G59" s="84"/>
      <c r="H59" s="13"/>
    </row>
    <row r="60" spans="1:11" x14ac:dyDescent="0.2">
      <c r="C60" s="68" t="s">
        <v>41</v>
      </c>
      <c r="D60" s="86"/>
      <c r="E60" s="86"/>
      <c r="F60" s="86"/>
      <c r="G60" s="69" t="s">
        <v>42</v>
      </c>
      <c r="H60" s="13"/>
    </row>
    <row r="61" spans="1:11" x14ac:dyDescent="0.2">
      <c r="C61" s="65" t="s">
        <v>67</v>
      </c>
      <c r="D61" s="87"/>
      <c r="E61" s="87"/>
      <c r="F61" s="87"/>
      <c r="G61" s="170"/>
      <c r="H61" s="13"/>
    </row>
    <row r="62" spans="1:11" x14ac:dyDescent="0.2">
      <c r="C62" s="65" t="s">
        <v>46</v>
      </c>
      <c r="D62" s="87"/>
      <c r="E62" s="87"/>
      <c r="F62" s="87"/>
      <c r="G62" s="170"/>
      <c r="H62" s="13"/>
    </row>
    <row r="63" spans="1:11" x14ac:dyDescent="0.2">
      <c r="C63" s="65" t="s">
        <v>47</v>
      </c>
      <c r="D63" s="87"/>
      <c r="E63" s="87"/>
      <c r="F63" s="87"/>
      <c r="G63" s="170"/>
      <c r="H63" s="13"/>
    </row>
    <row r="64" spans="1:11" x14ac:dyDescent="0.2">
      <c r="C64" s="65" t="s">
        <v>48</v>
      </c>
      <c r="D64" s="87"/>
      <c r="E64" s="87"/>
      <c r="F64" s="87"/>
      <c r="G64" s="170"/>
      <c r="H64" s="13"/>
    </row>
    <row r="65" spans="2:18" ht="13.5" thickBot="1" x14ac:dyDescent="0.25">
      <c r="C65" s="65"/>
      <c r="D65" s="88"/>
      <c r="E65" s="88"/>
      <c r="F65" s="88"/>
      <c r="G65" s="170"/>
      <c r="H65" s="13"/>
    </row>
    <row r="66" spans="2:18" ht="13.5" thickTop="1" x14ac:dyDescent="0.2">
      <c r="C66" s="66" t="s">
        <v>43</v>
      </c>
      <c r="D66" s="89"/>
      <c r="E66" s="89"/>
      <c r="F66" s="89"/>
      <c r="G66" s="171">
        <f>SUM(G61:G65)</f>
        <v>0</v>
      </c>
      <c r="H66" s="13"/>
    </row>
    <row r="67" spans="2:18" ht="13.5" thickBot="1" x14ac:dyDescent="0.25">
      <c r="C67" s="67" t="s">
        <v>44</v>
      </c>
      <c r="D67" s="90"/>
      <c r="E67" s="90"/>
      <c r="F67" s="90"/>
      <c r="G67" s="172">
        <f>G45</f>
        <v>0</v>
      </c>
      <c r="H67" s="13"/>
    </row>
    <row r="68" spans="2:18" ht="17.25" customHeight="1" thickTop="1" x14ac:dyDescent="0.2">
      <c r="C68" s="98" t="s">
        <v>45</v>
      </c>
      <c r="D68" s="99"/>
      <c r="E68" s="99"/>
      <c r="F68" s="99"/>
      <c r="G68" s="111">
        <f>SUM(G66:G67)</f>
        <v>0</v>
      </c>
      <c r="H68" s="13"/>
    </row>
    <row r="70" spans="2:18" s="24" customFormat="1" ht="31.5" customHeight="1" x14ac:dyDescent="0.25">
      <c r="C70" s="52"/>
      <c r="D70" s="52"/>
      <c r="E70" s="81"/>
      <c r="F70" s="37"/>
      <c r="G70" s="53"/>
      <c r="I70" s="56"/>
      <c r="J70" s="57"/>
      <c r="K70" s="58"/>
      <c r="L70" s="54"/>
      <c r="M70" s="54"/>
      <c r="N70" s="54"/>
      <c r="O70" s="54"/>
      <c r="P70" s="54"/>
      <c r="Q70" s="54"/>
      <c r="R70" s="54"/>
    </row>
    <row r="71" spans="2:18" s="41" customFormat="1" x14ac:dyDescent="0.2">
      <c r="B71" s="55"/>
      <c r="C71" s="55" t="s">
        <v>11</v>
      </c>
      <c r="D71" s="14"/>
      <c r="E71" s="14"/>
      <c r="F71" s="14"/>
      <c r="G71" s="40" t="s">
        <v>12</v>
      </c>
      <c r="H71" s="14"/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4" spans="2:18" ht="18.75" x14ac:dyDescent="0.2">
      <c r="C74" s="210" t="s">
        <v>83</v>
      </c>
      <c r="D74" s="211"/>
      <c r="E74" s="211"/>
      <c r="F74" s="211"/>
      <c r="G74" s="212"/>
    </row>
    <row r="77" spans="2:18" x14ac:dyDescent="0.2">
      <c r="C77" s="13"/>
      <c r="D77" s="13"/>
      <c r="E77" s="13"/>
      <c r="F77" s="13"/>
      <c r="G77" s="13"/>
    </row>
  </sheetData>
  <mergeCells count="48">
    <mergeCell ref="C36:F36"/>
    <mergeCell ref="C74:G74"/>
    <mergeCell ref="C24:F24"/>
    <mergeCell ref="C28:F28"/>
    <mergeCell ref="A56:B56"/>
    <mergeCell ref="C49:F49"/>
    <mergeCell ref="C37:F37"/>
    <mergeCell ref="A49:B49"/>
    <mergeCell ref="C48:F48"/>
    <mergeCell ref="C43:F43"/>
    <mergeCell ref="C44:F44"/>
    <mergeCell ref="C45:F45"/>
    <mergeCell ref="A50:B50"/>
    <mergeCell ref="C35:F35"/>
    <mergeCell ref="C38:F38"/>
    <mergeCell ref="C42:F42"/>
    <mergeCell ref="C39:F39"/>
    <mergeCell ref="C6:F6"/>
    <mergeCell ref="C7:F7"/>
    <mergeCell ref="C10:F10"/>
    <mergeCell ref="C11:F11"/>
    <mergeCell ref="C14:F14"/>
    <mergeCell ref="A9:F9"/>
    <mergeCell ref="C12:F12"/>
    <mergeCell ref="C13:F13"/>
    <mergeCell ref="C16:F16"/>
    <mergeCell ref="C15:F15"/>
    <mergeCell ref="C17:F17"/>
    <mergeCell ref="C21:F21"/>
    <mergeCell ref="C22:F22"/>
    <mergeCell ref="C19:F19"/>
    <mergeCell ref="C20:F20"/>
    <mergeCell ref="A1:H1"/>
    <mergeCell ref="A2:F2"/>
    <mergeCell ref="C3:F3"/>
    <mergeCell ref="C4:F4"/>
    <mergeCell ref="C5:F5"/>
    <mergeCell ref="C18:F18"/>
    <mergeCell ref="C31:F31"/>
    <mergeCell ref="C32:F32"/>
    <mergeCell ref="C33:F33"/>
    <mergeCell ref="C34:F34"/>
    <mergeCell ref="C23:F23"/>
    <mergeCell ref="C25:F25"/>
    <mergeCell ref="C26:F26"/>
    <mergeCell ref="C27:F27"/>
    <mergeCell ref="C29:F29"/>
    <mergeCell ref="C30:F30"/>
  </mergeCells>
  <conditionalFormatting sqref="H42:H45 H11:H39">
    <cfRule type="expression" dxfId="2" priority="5" stopIfTrue="1">
      <formula>I11&lt;&gt;""</formula>
    </cfRule>
  </conditionalFormatting>
  <conditionalFormatting sqref="H51:H55">
    <cfRule type="expression" dxfId="1" priority="2" stopIfTrue="1">
      <formula>I51&lt;&gt;""</formula>
    </cfRule>
  </conditionalFormatting>
  <conditionalFormatting sqref="H56">
    <cfRule type="expression" dxfId="0" priority="1" stopIfTrue="1">
      <formula>I56&lt;&gt;""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78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rowBreaks count="2" manualBreakCount="2">
    <brk id="25" max="7" man="1"/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Sez_1</vt:lpstr>
      <vt:lpstr>Sez_2</vt:lpstr>
      <vt:lpstr>Sez_1!Area_stampa</vt:lpstr>
      <vt:lpstr>Sez_2!Area_stampa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Silvia Discepoli</cp:lastModifiedBy>
  <cp:lastPrinted>2018-04-12T15:21:27Z</cp:lastPrinted>
  <dcterms:created xsi:type="dcterms:W3CDTF">2002-04-11T10:01:52Z</dcterms:created>
  <dcterms:modified xsi:type="dcterms:W3CDTF">2020-07-08T17:08:32Z</dcterms:modified>
</cp:coreProperties>
</file>