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atjuscia_granci\AppData\Local\Microsoft\Windows\INetCache\Content.Outlook\B1COX6MN\"/>
    </mc:Choice>
  </mc:AlternateContent>
  <bookViews>
    <workbookView xWindow="0" yWindow="8835" windowWidth="6435" windowHeight="4020" activeTab="4"/>
  </bookViews>
  <sheets>
    <sheet name="Foglio1" sheetId="25" r:id="rId1"/>
    <sheet name="Scheda III.a_Emi atmosfera" sheetId="16" r:id="rId2"/>
    <sheet name="Scheda IV.a_Emi acqua" sheetId="20" r:id="rId3"/>
    <sheet name="Scheda IV.a_Trasf f.s. Acqua" sheetId="24" r:id="rId4"/>
    <sheet name="Scheda VII.a_Trasf f.s. Rifiuti" sheetId="3" r:id="rId5"/>
  </sheets>
  <definedNames>
    <definedName name="_xlnm.Print_Area" localSheetId="1">'Scheda III.a_Emi atmosfera'!#REF!</definedName>
    <definedName name="_xlnm.Print_Area" localSheetId="2">'Scheda IV.a_Emi acqua'!#REF!</definedName>
    <definedName name="_xlnm.Print_Area" localSheetId="3">'Scheda IV.a_Trasf f.s. Acqua'!#REF!</definedName>
  </definedNames>
  <calcPr calcId="162913"/>
</workbook>
</file>

<file path=xl/calcChain.xml><?xml version="1.0" encoding="utf-8"?>
<calcChain xmlns="http://schemas.openxmlformats.org/spreadsheetml/2006/main">
  <c r="K101" i="24" l="1"/>
  <c r="I101" i="24"/>
  <c r="BP24" i="16"/>
  <c r="BQ24" i="16"/>
  <c r="BR24" i="16"/>
  <c r="BS24" i="16"/>
  <c r="BT24" i="16"/>
  <c r="BU24" i="16"/>
  <c r="BV24" i="16"/>
  <c r="BW24" i="16"/>
  <c r="BX24" i="16"/>
  <c r="BY24" i="16"/>
  <c r="BZ24" i="16"/>
  <c r="CA24" i="16"/>
  <c r="CB24" i="16"/>
  <c r="CC24" i="16"/>
  <c r="CD24" i="16"/>
  <c r="CE24" i="16"/>
  <c r="CF24" i="16"/>
  <c r="CG24" i="16"/>
  <c r="CH24" i="16"/>
  <c r="CI24" i="16"/>
  <c r="CJ24" i="16"/>
  <c r="CK24" i="16"/>
  <c r="CL24" i="16"/>
  <c r="CM24" i="16"/>
  <c r="CN24" i="16"/>
  <c r="CO24" i="16"/>
  <c r="CP24" i="16"/>
  <c r="CQ24" i="16"/>
  <c r="CR24" i="16"/>
  <c r="CS24" i="16"/>
  <c r="CT24" i="16"/>
  <c r="CU24" i="16"/>
  <c r="CV24" i="16"/>
  <c r="CW24" i="16"/>
  <c r="CX24" i="16"/>
  <c r="CY24" i="16"/>
  <c r="CZ24" i="16"/>
  <c r="DA24" i="16"/>
  <c r="DB24" i="16"/>
  <c r="DC24" i="16"/>
  <c r="DD24" i="16"/>
  <c r="DE24" i="16"/>
  <c r="DF24" i="16"/>
  <c r="DG24" i="16"/>
  <c r="DH24" i="16"/>
  <c r="DI24" i="16"/>
  <c r="DJ24" i="16"/>
  <c r="DK24" i="16"/>
  <c r="DL24" i="16"/>
  <c r="DM24" i="16"/>
  <c r="DN24" i="16"/>
  <c r="DO24" i="16"/>
  <c r="DP24" i="16"/>
  <c r="DQ24" i="16"/>
  <c r="DR24" i="16"/>
  <c r="DS24" i="16"/>
  <c r="DT24" i="16"/>
  <c r="DU24" i="16"/>
  <c r="DV24" i="16"/>
  <c r="DW24" i="16"/>
  <c r="BP23" i="16"/>
  <c r="BQ23" i="16"/>
  <c r="BR23" i="16"/>
  <c r="BS23" i="16"/>
  <c r="BT23" i="16"/>
  <c r="BU23" i="16"/>
  <c r="BV23" i="16"/>
  <c r="BW23" i="16"/>
  <c r="BX23" i="16"/>
  <c r="BY23" i="16"/>
  <c r="BZ23" i="16"/>
  <c r="CA23" i="16"/>
  <c r="CB23" i="16"/>
  <c r="CC23" i="16"/>
  <c r="CD23" i="16"/>
  <c r="CE23" i="16"/>
  <c r="CF23" i="16"/>
  <c r="CG23" i="16"/>
  <c r="CH23" i="16"/>
  <c r="CI23" i="16"/>
  <c r="CJ23" i="16"/>
  <c r="CK23" i="16"/>
  <c r="CL23" i="16"/>
  <c r="CM23" i="16"/>
  <c r="CN23" i="16"/>
  <c r="CO23" i="16"/>
  <c r="CP23" i="16"/>
  <c r="CQ23" i="16"/>
  <c r="CR23" i="16"/>
  <c r="CS23" i="16"/>
  <c r="CT23" i="16"/>
  <c r="CU23" i="16"/>
  <c r="CV23" i="16"/>
  <c r="CW23" i="16"/>
  <c r="CX23" i="16"/>
  <c r="CY23" i="16"/>
  <c r="CZ23" i="16"/>
  <c r="DA23" i="16"/>
  <c r="DB23" i="16"/>
  <c r="DC23" i="16"/>
  <c r="DD23" i="16"/>
  <c r="DE23" i="16"/>
  <c r="DF23" i="16"/>
  <c r="DG23" i="16"/>
  <c r="DH23" i="16"/>
  <c r="DI23" i="16"/>
  <c r="DJ23" i="16"/>
  <c r="DK23" i="16"/>
  <c r="DL23" i="16"/>
  <c r="DM23" i="16"/>
  <c r="DN23" i="16"/>
  <c r="DO23" i="16"/>
  <c r="DP23" i="16"/>
  <c r="DQ23" i="16"/>
  <c r="DR23" i="16"/>
  <c r="DS23" i="16"/>
  <c r="DT23" i="16"/>
  <c r="DU23" i="16"/>
  <c r="DV23" i="16"/>
  <c r="DW23" i="16"/>
  <c r="BP22" i="16"/>
  <c r="BQ22" i="16"/>
  <c r="BR22" i="16"/>
  <c r="BS22" i="16"/>
  <c r="BT22" i="16"/>
  <c r="BU22" i="16"/>
  <c r="BV22" i="16"/>
  <c r="BW22" i="16"/>
  <c r="BX22" i="16"/>
  <c r="BY22" i="16"/>
  <c r="BZ22" i="16"/>
  <c r="CA22" i="16"/>
  <c r="CB22" i="16"/>
  <c r="CC22" i="16"/>
  <c r="CD22" i="16"/>
  <c r="CE22" i="16"/>
  <c r="CF22" i="16"/>
  <c r="CG22" i="16"/>
  <c r="CH22" i="16"/>
  <c r="CI22" i="16"/>
  <c r="CJ22" i="16"/>
  <c r="CK22" i="16"/>
  <c r="CL22" i="16"/>
  <c r="CM22" i="16"/>
  <c r="CN22" i="16"/>
  <c r="CO22" i="16"/>
  <c r="CP22" i="16"/>
  <c r="CQ22" i="16"/>
  <c r="CR22" i="16"/>
  <c r="CS22" i="16"/>
  <c r="CT22" i="16"/>
  <c r="CU22" i="16"/>
  <c r="CV22" i="16"/>
  <c r="CW22" i="16"/>
  <c r="CX22" i="16"/>
  <c r="CY22" i="16"/>
  <c r="CZ22" i="16"/>
  <c r="DA22" i="16"/>
  <c r="DB22" i="16"/>
  <c r="DC22" i="16"/>
  <c r="DD22" i="16"/>
  <c r="DE22" i="16"/>
  <c r="DF22" i="16"/>
  <c r="DG22" i="16"/>
  <c r="DH22" i="16"/>
  <c r="DI22" i="16"/>
  <c r="DJ22" i="16"/>
  <c r="DK22" i="16"/>
  <c r="DL22" i="16"/>
  <c r="DM22" i="16"/>
  <c r="DN22" i="16"/>
  <c r="DO22" i="16"/>
  <c r="DP22" i="16"/>
  <c r="DQ22" i="16"/>
  <c r="DR22" i="16"/>
  <c r="DS22" i="16"/>
  <c r="DT22" i="16"/>
  <c r="DU22" i="16"/>
  <c r="DV22" i="16"/>
  <c r="DW22" i="16"/>
  <c r="BP21" i="16"/>
  <c r="BQ21" i="16"/>
  <c r="BR21" i="16"/>
  <c r="BS21" i="16"/>
  <c r="BT21" i="16"/>
  <c r="BU21" i="16"/>
  <c r="BV21" i="16"/>
  <c r="BW21" i="16"/>
  <c r="BX21" i="16"/>
  <c r="BY21" i="16"/>
  <c r="BZ21" i="16"/>
  <c r="CA21" i="16"/>
  <c r="CB21" i="16"/>
  <c r="CC21" i="16"/>
  <c r="CD21" i="16"/>
  <c r="CE21" i="16"/>
  <c r="CF21" i="16"/>
  <c r="CG21" i="16"/>
  <c r="CH21" i="16"/>
  <c r="CI21" i="16"/>
  <c r="CJ21" i="16"/>
  <c r="CK21" i="16"/>
  <c r="CL21" i="16"/>
  <c r="CM21" i="16"/>
  <c r="CN21" i="16"/>
  <c r="CO21" i="16"/>
  <c r="CP21" i="16"/>
  <c r="CQ21" i="16"/>
  <c r="CR21" i="16"/>
  <c r="CS21" i="16"/>
  <c r="CT21" i="16"/>
  <c r="CU21" i="16"/>
  <c r="CV21" i="16"/>
  <c r="CW21" i="16"/>
  <c r="CX21" i="16"/>
  <c r="CY21" i="16"/>
  <c r="CZ21" i="16"/>
  <c r="DA21" i="16"/>
  <c r="DB21" i="16"/>
  <c r="DC21" i="16"/>
  <c r="DD21" i="16"/>
  <c r="DE21" i="16"/>
  <c r="DF21" i="16"/>
  <c r="DG21" i="16"/>
  <c r="DH21" i="16"/>
  <c r="DI21" i="16"/>
  <c r="DJ21" i="16"/>
  <c r="DK21" i="16"/>
  <c r="DL21" i="16"/>
  <c r="DM21" i="16"/>
  <c r="DN21" i="16"/>
  <c r="DO21" i="16"/>
  <c r="DP21" i="16"/>
  <c r="DQ21" i="16"/>
  <c r="DR21" i="16"/>
  <c r="DS21" i="16"/>
  <c r="DT21" i="16"/>
  <c r="DU21" i="16"/>
  <c r="DV21" i="16"/>
  <c r="DW21" i="16"/>
  <c r="BP20" i="16"/>
  <c r="BQ20" i="16"/>
  <c r="BR20" i="16"/>
  <c r="BS20" i="16"/>
  <c r="BT20" i="16"/>
  <c r="BU20" i="16"/>
  <c r="BV20" i="16"/>
  <c r="BW20" i="16"/>
  <c r="BX20" i="16"/>
  <c r="BY20" i="16"/>
  <c r="BZ20" i="16"/>
  <c r="CA20" i="16"/>
  <c r="CB20" i="16"/>
  <c r="CC20" i="16"/>
  <c r="CD20" i="16"/>
  <c r="CE20" i="16"/>
  <c r="CF20" i="16"/>
  <c r="CG20" i="16"/>
  <c r="CH20" i="16"/>
  <c r="CI20" i="16"/>
  <c r="CJ20" i="16"/>
  <c r="CK20" i="16"/>
  <c r="CL20" i="16"/>
  <c r="CM20" i="16"/>
  <c r="CN20" i="16"/>
  <c r="CO20" i="16"/>
  <c r="CP20" i="16"/>
  <c r="CQ20" i="16"/>
  <c r="CR20" i="16"/>
  <c r="CS20" i="16"/>
  <c r="CT20" i="16"/>
  <c r="CU20" i="16"/>
  <c r="CV20" i="16"/>
  <c r="CW20" i="16"/>
  <c r="CX20" i="16"/>
  <c r="CY20" i="16"/>
  <c r="CZ20" i="16"/>
  <c r="DA20" i="16"/>
  <c r="DB20" i="16"/>
  <c r="DC20" i="16"/>
  <c r="DD20" i="16"/>
  <c r="DE20" i="16"/>
  <c r="DF20" i="16"/>
  <c r="DG20" i="16"/>
  <c r="DH20" i="16"/>
  <c r="DI20" i="16"/>
  <c r="DJ20" i="16"/>
  <c r="DK20" i="16"/>
  <c r="DL20" i="16"/>
  <c r="DM20" i="16"/>
  <c r="DN20" i="16"/>
  <c r="DO20" i="16"/>
  <c r="DP20" i="16"/>
  <c r="DQ20" i="16"/>
  <c r="DR20" i="16"/>
  <c r="DS20" i="16"/>
  <c r="DT20" i="16"/>
  <c r="DU20" i="16"/>
  <c r="DV20" i="16"/>
  <c r="DW20" i="16"/>
  <c r="BO24" i="16"/>
  <c r="BO23" i="16"/>
  <c r="BO22" i="16"/>
  <c r="BO21" i="16"/>
  <c r="BO20" i="16"/>
  <c r="E35" i="3" l="1"/>
  <c r="E34" i="3"/>
  <c r="ER21" i="24" l="1"/>
  <c r="EQ21" i="24"/>
  <c r="EP21" i="24"/>
  <c r="EO21" i="24"/>
  <c r="EN21" i="24"/>
  <c r="EM21" i="24"/>
  <c r="EL21" i="24"/>
  <c r="EK21" i="24"/>
  <c r="EJ21" i="24"/>
  <c r="EI21" i="24"/>
  <c r="EH21" i="24"/>
  <c r="EG21" i="24"/>
  <c r="EF21" i="24"/>
  <c r="EE21" i="24"/>
  <c r="ED21" i="24"/>
  <c r="EC21" i="24"/>
  <c r="EB21" i="24"/>
  <c r="EA21" i="24"/>
  <c r="DZ21" i="24"/>
  <c r="DY21" i="24"/>
  <c r="DX21" i="24"/>
  <c r="DW21" i="24"/>
  <c r="DV21" i="24"/>
  <c r="DU21" i="24"/>
  <c r="DT21" i="24"/>
  <c r="DS21" i="24"/>
  <c r="DR21" i="24"/>
  <c r="DQ21" i="24"/>
  <c r="DP21" i="24"/>
  <c r="DO21" i="24"/>
  <c r="DN21" i="24"/>
  <c r="DM21" i="24"/>
  <c r="DL21" i="24"/>
  <c r="DK21" i="24"/>
  <c r="DJ21" i="24"/>
  <c r="DI21" i="24"/>
  <c r="DH21" i="24"/>
  <c r="DG21" i="24"/>
  <c r="DF21" i="24"/>
  <c r="DE21" i="24"/>
  <c r="DD21" i="24"/>
  <c r="DC21" i="24"/>
  <c r="DB21" i="24"/>
  <c r="DA21" i="24"/>
  <c r="CZ21" i="24"/>
  <c r="CY21" i="24"/>
  <c r="CX21" i="24"/>
  <c r="CW21" i="24"/>
  <c r="CV21" i="24"/>
  <c r="CU21" i="24"/>
  <c r="CT21" i="24"/>
  <c r="CS21" i="24"/>
  <c r="CR21" i="24"/>
  <c r="CQ21" i="24"/>
  <c r="CP21" i="24"/>
  <c r="CO21" i="24"/>
  <c r="CN21" i="24"/>
  <c r="CM21" i="24"/>
  <c r="CL21" i="24"/>
  <c r="CK21" i="24"/>
  <c r="CJ21" i="24"/>
  <c r="CI21" i="24"/>
  <c r="CH21" i="24"/>
  <c r="CG21" i="24"/>
  <c r="CF21" i="24"/>
  <c r="CE21" i="24"/>
  <c r="CD21" i="24"/>
  <c r="CC21" i="24"/>
  <c r="CB21" i="24"/>
  <c r="CA21" i="24"/>
  <c r="BZ21" i="24"/>
  <c r="ER20" i="24"/>
  <c r="EQ20" i="24"/>
  <c r="EP20" i="24"/>
  <c r="EO20" i="24"/>
  <c r="EN20" i="24"/>
  <c r="EM20" i="24"/>
  <c r="EL20" i="24"/>
  <c r="EK20" i="24"/>
  <c r="EJ20" i="24"/>
  <c r="EI20" i="24"/>
  <c r="EH20" i="24"/>
  <c r="EG20" i="24"/>
  <c r="EF20" i="24"/>
  <c r="EE20" i="24"/>
  <c r="ED20" i="24"/>
  <c r="EC20" i="24"/>
  <c r="EB20" i="24"/>
  <c r="EA20" i="24"/>
  <c r="DZ20" i="24"/>
  <c r="DY20" i="24"/>
  <c r="DX20" i="24"/>
  <c r="DW20" i="24"/>
  <c r="DV20" i="24"/>
  <c r="DU20" i="24"/>
  <c r="DT20" i="24"/>
  <c r="DS20" i="24"/>
  <c r="DR20" i="24"/>
  <c r="DQ20" i="24"/>
  <c r="DP20" i="24"/>
  <c r="DO20" i="24"/>
  <c r="DN20" i="24"/>
  <c r="DM20" i="24"/>
  <c r="DL20" i="24"/>
  <c r="DK20" i="24"/>
  <c r="DJ20" i="24"/>
  <c r="DI20" i="24"/>
  <c r="DH20" i="24"/>
  <c r="DG20" i="24"/>
  <c r="DF20" i="24"/>
  <c r="DE20" i="24"/>
  <c r="DD20" i="24"/>
  <c r="DC20" i="24"/>
  <c r="DB20" i="24"/>
  <c r="DA20" i="24"/>
  <c r="CZ20" i="24"/>
  <c r="CY20" i="24"/>
  <c r="CX20" i="24"/>
  <c r="CW20" i="24"/>
  <c r="CV20" i="24"/>
  <c r="CU20" i="24"/>
  <c r="CT20" i="24"/>
  <c r="CS20" i="24"/>
  <c r="CR20" i="24"/>
  <c r="CQ20" i="24"/>
  <c r="CP20" i="24"/>
  <c r="CO20" i="24"/>
  <c r="CN20" i="24"/>
  <c r="CM20" i="24"/>
  <c r="CL20" i="24"/>
  <c r="CK20" i="24"/>
  <c r="CJ20" i="24"/>
  <c r="CI20" i="24"/>
  <c r="CH20" i="24"/>
  <c r="CG20" i="24"/>
  <c r="CF20" i="24"/>
  <c r="CE20" i="24"/>
  <c r="CD20" i="24"/>
  <c r="CC20" i="24"/>
  <c r="CB20" i="24"/>
  <c r="CA20" i="24"/>
  <c r="BZ20" i="24"/>
  <c r="ER19" i="24"/>
  <c r="ER22" i="24" s="1"/>
  <c r="EQ19" i="24"/>
  <c r="EP19" i="24"/>
  <c r="EO19" i="24"/>
  <c r="EN19" i="24"/>
  <c r="EN22" i="24" s="1"/>
  <c r="K97" i="24" s="1"/>
  <c r="EM19" i="24"/>
  <c r="EL19" i="24"/>
  <c r="EK19" i="24"/>
  <c r="EJ19" i="24"/>
  <c r="EJ22" i="24" s="1"/>
  <c r="K93" i="24" s="1"/>
  <c r="EI19" i="24"/>
  <c r="EH19" i="24"/>
  <c r="EG19" i="24"/>
  <c r="EF19" i="24"/>
  <c r="EF22" i="24" s="1"/>
  <c r="K89" i="24" s="1"/>
  <c r="EE19" i="24"/>
  <c r="ED19" i="24"/>
  <c r="EC19" i="24"/>
  <c r="EB19" i="24"/>
  <c r="EB22" i="24" s="1"/>
  <c r="K85" i="24" s="1"/>
  <c r="EA19" i="24"/>
  <c r="DZ19" i="24"/>
  <c r="DY19" i="24"/>
  <c r="DX19" i="24"/>
  <c r="DX22" i="24" s="1"/>
  <c r="K81" i="24" s="1"/>
  <c r="DW19" i="24"/>
  <c r="DV19" i="24"/>
  <c r="DU19" i="24"/>
  <c r="DT19" i="24"/>
  <c r="DT22" i="24" s="1"/>
  <c r="K77" i="24" s="1"/>
  <c r="DS19" i="24"/>
  <c r="DR19" i="24"/>
  <c r="DQ19" i="24"/>
  <c r="DP19" i="24"/>
  <c r="DP22" i="24" s="1"/>
  <c r="K73" i="24" s="1"/>
  <c r="DO19" i="24"/>
  <c r="DN19" i="24"/>
  <c r="DM19" i="24"/>
  <c r="DL19" i="24"/>
  <c r="DL22" i="24" s="1"/>
  <c r="K69" i="24" s="1"/>
  <c r="DK19" i="24"/>
  <c r="DJ19" i="24"/>
  <c r="DI19" i="24"/>
  <c r="DH19" i="24"/>
  <c r="DH22" i="24" s="1"/>
  <c r="K65" i="24" s="1"/>
  <c r="DG19" i="24"/>
  <c r="DF19" i="24"/>
  <c r="DE19" i="24"/>
  <c r="DD19" i="24"/>
  <c r="DD22" i="24" s="1"/>
  <c r="K61" i="24" s="1"/>
  <c r="DC19" i="24"/>
  <c r="DB19" i="24"/>
  <c r="DA19" i="24"/>
  <c r="CZ19" i="24"/>
  <c r="CZ22" i="24" s="1"/>
  <c r="K57" i="24" s="1"/>
  <c r="CY19" i="24"/>
  <c r="CX19" i="24"/>
  <c r="CW19" i="24"/>
  <c r="CV19" i="24"/>
  <c r="CV22" i="24" s="1"/>
  <c r="K53" i="24" s="1"/>
  <c r="CU19" i="24"/>
  <c r="CT19" i="24"/>
  <c r="CS19" i="24"/>
  <c r="CR19" i="24"/>
  <c r="CR22" i="24" s="1"/>
  <c r="K49" i="24" s="1"/>
  <c r="CQ19" i="24"/>
  <c r="CP19" i="24"/>
  <c r="CO19" i="24"/>
  <c r="CN19" i="24"/>
  <c r="CN22" i="24" s="1"/>
  <c r="K45" i="24" s="1"/>
  <c r="CM19" i="24"/>
  <c r="CL19" i="24"/>
  <c r="CK19" i="24"/>
  <c r="CJ19" i="24"/>
  <c r="CJ22" i="24" s="1"/>
  <c r="K41" i="24" s="1"/>
  <c r="CI19" i="24"/>
  <c r="CH19" i="24"/>
  <c r="CG19" i="24"/>
  <c r="CF19" i="24"/>
  <c r="CF22" i="24" s="1"/>
  <c r="K37" i="24" s="1"/>
  <c r="CE19" i="24"/>
  <c r="CD19" i="24"/>
  <c r="CC19" i="24"/>
  <c r="CB19" i="24"/>
  <c r="CB22" i="24" s="1"/>
  <c r="K33" i="24" s="1"/>
  <c r="CA19" i="24"/>
  <c r="BZ19" i="24"/>
  <c r="ER9" i="24"/>
  <c r="EQ9" i="24"/>
  <c r="EP9" i="24"/>
  <c r="EO9" i="24"/>
  <c r="EN9" i="24"/>
  <c r="EM9" i="24"/>
  <c r="EL9" i="24"/>
  <c r="EK9" i="24"/>
  <c r="EJ9" i="24"/>
  <c r="EI9" i="24"/>
  <c r="EH9" i="24"/>
  <c r="EG9" i="24"/>
  <c r="EF9" i="24"/>
  <c r="EE9" i="24"/>
  <c r="ED9" i="24"/>
  <c r="EC9" i="24"/>
  <c r="EB9" i="24"/>
  <c r="EA9" i="24"/>
  <c r="DZ9" i="24"/>
  <c r="DY9" i="24"/>
  <c r="DX9" i="24"/>
  <c r="DW9" i="24"/>
  <c r="DV9" i="24"/>
  <c r="DU9" i="24"/>
  <c r="DT9" i="24"/>
  <c r="DS9" i="24"/>
  <c r="DR9" i="24"/>
  <c r="DQ9" i="24"/>
  <c r="DP9" i="24"/>
  <c r="DO9" i="24"/>
  <c r="DN9" i="24"/>
  <c r="DM9" i="24"/>
  <c r="DL9" i="24"/>
  <c r="DK9" i="24"/>
  <c r="DJ9" i="24"/>
  <c r="DI9" i="24"/>
  <c r="DH9" i="24"/>
  <c r="DG9" i="24"/>
  <c r="DF9" i="24"/>
  <c r="DE9" i="24"/>
  <c r="DD9" i="24"/>
  <c r="DC9" i="24"/>
  <c r="DB9" i="24"/>
  <c r="DA9" i="24"/>
  <c r="CZ9" i="24"/>
  <c r="CY9" i="24"/>
  <c r="CX9" i="24"/>
  <c r="CW9" i="24"/>
  <c r="CV9" i="24"/>
  <c r="CU9" i="24"/>
  <c r="CT9" i="24"/>
  <c r="CS9" i="24"/>
  <c r="CR9" i="24"/>
  <c r="CQ9" i="24"/>
  <c r="CP9" i="24"/>
  <c r="CO9" i="24"/>
  <c r="CN9" i="24"/>
  <c r="CM9" i="24"/>
  <c r="CL9" i="24"/>
  <c r="CK9" i="24"/>
  <c r="CJ9" i="24"/>
  <c r="CI9" i="24"/>
  <c r="CH9" i="24"/>
  <c r="CG9" i="24"/>
  <c r="CF9" i="24"/>
  <c r="CE9" i="24"/>
  <c r="CD9" i="24"/>
  <c r="CC9" i="24"/>
  <c r="CB9" i="24"/>
  <c r="CA9" i="24"/>
  <c r="BZ9" i="24"/>
  <c r="ER8" i="24"/>
  <c r="EQ8" i="24"/>
  <c r="EP8" i="24"/>
  <c r="EO8" i="24"/>
  <c r="EN8" i="24"/>
  <c r="EM8" i="24"/>
  <c r="EL8" i="24"/>
  <c r="EK8" i="24"/>
  <c r="EJ8" i="24"/>
  <c r="EI8" i="24"/>
  <c r="EH8" i="24"/>
  <c r="EG8" i="24"/>
  <c r="EF8" i="24"/>
  <c r="EE8" i="24"/>
  <c r="ED8" i="24"/>
  <c r="EC8" i="24"/>
  <c r="EB8" i="24"/>
  <c r="EA8" i="24"/>
  <c r="DZ8" i="24"/>
  <c r="DY8" i="24"/>
  <c r="DX8" i="24"/>
  <c r="DW8" i="24"/>
  <c r="DV8" i="24"/>
  <c r="DU8" i="24"/>
  <c r="DT8" i="24"/>
  <c r="DS8" i="24"/>
  <c r="DR8" i="24"/>
  <c r="DQ8" i="24"/>
  <c r="DP8" i="24"/>
  <c r="DO8" i="24"/>
  <c r="DN8" i="24"/>
  <c r="DM8" i="24"/>
  <c r="DL8" i="24"/>
  <c r="DK8" i="24"/>
  <c r="DJ8" i="24"/>
  <c r="DI8" i="24"/>
  <c r="DH8" i="24"/>
  <c r="DG8" i="24"/>
  <c r="DF8" i="24"/>
  <c r="DE8" i="24"/>
  <c r="DD8" i="24"/>
  <c r="DC8" i="24"/>
  <c r="DB8" i="24"/>
  <c r="DA8" i="24"/>
  <c r="CZ8" i="24"/>
  <c r="CY8" i="24"/>
  <c r="CX8" i="24"/>
  <c r="CW8" i="24"/>
  <c r="CV8" i="24"/>
  <c r="CU8" i="24"/>
  <c r="CT8" i="24"/>
  <c r="CS8" i="24"/>
  <c r="CR8" i="24"/>
  <c r="CQ8" i="24"/>
  <c r="CP8" i="24"/>
  <c r="CO8" i="24"/>
  <c r="CN8" i="24"/>
  <c r="CM8" i="24"/>
  <c r="CL8" i="24"/>
  <c r="CK8" i="24"/>
  <c r="CJ8" i="24"/>
  <c r="CI8" i="24"/>
  <c r="CH8" i="24"/>
  <c r="CG8" i="24"/>
  <c r="CF8" i="24"/>
  <c r="CE8" i="24"/>
  <c r="CD8" i="24"/>
  <c r="CC8" i="24"/>
  <c r="CB8" i="24"/>
  <c r="CA8" i="24"/>
  <c r="BZ8" i="24"/>
  <c r="ER7" i="24"/>
  <c r="EQ7" i="24"/>
  <c r="EP7" i="24"/>
  <c r="EO7" i="24"/>
  <c r="EN7" i="24"/>
  <c r="EM7" i="24"/>
  <c r="EL7" i="24"/>
  <c r="EK7" i="24"/>
  <c r="EJ7" i="24"/>
  <c r="EI7" i="24"/>
  <c r="EH7" i="24"/>
  <c r="EG7" i="24"/>
  <c r="EF7" i="24"/>
  <c r="EE7" i="24"/>
  <c r="ED7" i="24"/>
  <c r="EC7" i="24"/>
  <c r="EB7" i="24"/>
  <c r="EA7" i="24"/>
  <c r="DZ7" i="24"/>
  <c r="DY7" i="24"/>
  <c r="DX7" i="24"/>
  <c r="DW7" i="24"/>
  <c r="DV7" i="24"/>
  <c r="DU7" i="24"/>
  <c r="DT7" i="24"/>
  <c r="DS7" i="24"/>
  <c r="DR7" i="24"/>
  <c r="DQ7" i="24"/>
  <c r="DP7" i="24"/>
  <c r="DO7" i="24"/>
  <c r="DN7" i="24"/>
  <c r="DM7" i="24"/>
  <c r="DL7" i="24"/>
  <c r="DK7" i="24"/>
  <c r="DJ7" i="24"/>
  <c r="DI7" i="24"/>
  <c r="DH7" i="24"/>
  <c r="DG7" i="24"/>
  <c r="DF7" i="24"/>
  <c r="DE7" i="24"/>
  <c r="DD7" i="24"/>
  <c r="DC7" i="24"/>
  <c r="DB7" i="24"/>
  <c r="DA7" i="24"/>
  <c r="CZ7" i="24"/>
  <c r="CY7" i="24"/>
  <c r="CX7" i="24"/>
  <c r="CW7" i="24"/>
  <c r="CV7" i="24"/>
  <c r="CU7" i="24"/>
  <c r="CT7" i="24"/>
  <c r="CS7" i="24"/>
  <c r="CR7" i="24"/>
  <c r="CQ7" i="24"/>
  <c r="CP7" i="24"/>
  <c r="CO7" i="24"/>
  <c r="CN7" i="24"/>
  <c r="CM7" i="24"/>
  <c r="CL7" i="24"/>
  <c r="CK7" i="24"/>
  <c r="CJ7" i="24"/>
  <c r="CI7" i="24"/>
  <c r="CH7" i="24"/>
  <c r="CG7" i="24"/>
  <c r="CF7" i="24"/>
  <c r="CE7" i="24"/>
  <c r="CD7" i="24"/>
  <c r="CC7" i="24"/>
  <c r="CB7" i="24"/>
  <c r="CA7" i="24"/>
  <c r="BZ7" i="24"/>
  <c r="CC22" i="24" l="1"/>
  <c r="K34" i="24" s="1"/>
  <c r="CG22" i="24"/>
  <c r="K38" i="24" s="1"/>
  <c r="CK22" i="24"/>
  <c r="K42" i="24" s="1"/>
  <c r="CO22" i="24"/>
  <c r="K46" i="24" s="1"/>
  <c r="CS22" i="24"/>
  <c r="K50" i="24" s="1"/>
  <c r="CW22" i="24"/>
  <c r="K54" i="24" s="1"/>
  <c r="DA22" i="24"/>
  <c r="K58" i="24" s="1"/>
  <c r="BZ10" i="24"/>
  <c r="I31" i="24" s="1"/>
  <c r="CD10" i="24"/>
  <c r="I35" i="24" s="1"/>
  <c r="CH10" i="24"/>
  <c r="I39" i="24" s="1"/>
  <c r="CL10" i="24"/>
  <c r="I43" i="24" s="1"/>
  <c r="CP10" i="24"/>
  <c r="I47" i="24" s="1"/>
  <c r="CT10" i="24"/>
  <c r="I51" i="24" s="1"/>
  <c r="CX10" i="24"/>
  <c r="I55" i="24" s="1"/>
  <c r="DB10" i="24"/>
  <c r="I59" i="24" s="1"/>
  <c r="DF10" i="24"/>
  <c r="I63" i="24" s="1"/>
  <c r="DJ10" i="24"/>
  <c r="I67" i="24" s="1"/>
  <c r="DN10" i="24"/>
  <c r="I71" i="24" s="1"/>
  <c r="DR10" i="24"/>
  <c r="I75" i="24" s="1"/>
  <c r="DV10" i="24"/>
  <c r="I79" i="24" s="1"/>
  <c r="DZ10" i="24"/>
  <c r="I83" i="24" s="1"/>
  <c r="ED10" i="24"/>
  <c r="I87" i="24" s="1"/>
  <c r="EH10" i="24"/>
  <c r="I91" i="24" s="1"/>
  <c r="EL10" i="24"/>
  <c r="I95" i="24" s="1"/>
  <c r="EP10" i="24"/>
  <c r="I99" i="24" s="1"/>
  <c r="CA10" i="24"/>
  <c r="I32" i="24" s="1"/>
  <c r="CE10" i="24"/>
  <c r="I36" i="24" s="1"/>
  <c r="CI10" i="24"/>
  <c r="I40" i="24" s="1"/>
  <c r="CM10" i="24"/>
  <c r="I44" i="24" s="1"/>
  <c r="CQ10" i="24"/>
  <c r="I48" i="24" s="1"/>
  <c r="BZ22" i="24"/>
  <c r="K31" i="24" s="1"/>
  <c r="CD22" i="24"/>
  <c r="K35" i="24" s="1"/>
  <c r="CH22" i="24"/>
  <c r="K39" i="24" s="1"/>
  <c r="CL22" i="24"/>
  <c r="K43" i="24" s="1"/>
  <c r="CP22" i="24"/>
  <c r="K47" i="24" s="1"/>
  <c r="CT22" i="24"/>
  <c r="K51" i="24" s="1"/>
  <c r="CX22" i="24"/>
  <c r="K55" i="24" s="1"/>
  <c r="DB22" i="24"/>
  <c r="K59" i="24" s="1"/>
  <c r="DF22" i="24"/>
  <c r="K63" i="24" s="1"/>
  <c r="DJ22" i="24"/>
  <c r="K67" i="24" s="1"/>
  <c r="DN22" i="24"/>
  <c r="K71" i="24" s="1"/>
  <c r="DR22" i="24"/>
  <c r="K75" i="24" s="1"/>
  <c r="DV22" i="24"/>
  <c r="K79" i="24" s="1"/>
  <c r="DZ22" i="24"/>
  <c r="K83" i="24" s="1"/>
  <c r="ED22" i="24"/>
  <c r="K87" i="24" s="1"/>
  <c r="EH22" i="24"/>
  <c r="K91" i="24" s="1"/>
  <c r="EL22" i="24"/>
  <c r="K95" i="24" s="1"/>
  <c r="EP22" i="24"/>
  <c r="K99" i="24" s="1"/>
  <c r="CA22" i="24"/>
  <c r="K32" i="24" s="1"/>
  <c r="CE22" i="24"/>
  <c r="K36" i="24" s="1"/>
  <c r="CI22" i="24"/>
  <c r="K40" i="24" s="1"/>
  <c r="CM22" i="24"/>
  <c r="K44" i="24" s="1"/>
  <c r="CQ22" i="24"/>
  <c r="K48" i="24" s="1"/>
  <c r="CU22" i="24"/>
  <c r="K52" i="24" s="1"/>
  <c r="CY22" i="24"/>
  <c r="K56" i="24" s="1"/>
  <c r="CB10" i="24"/>
  <c r="I33" i="24" s="1"/>
  <c r="CF10" i="24"/>
  <c r="I37" i="24" s="1"/>
  <c r="CJ10" i="24"/>
  <c r="I41" i="24" s="1"/>
  <c r="CN10" i="24"/>
  <c r="I45" i="24" s="1"/>
  <c r="CR10" i="24"/>
  <c r="I49" i="24" s="1"/>
  <c r="CV10" i="24"/>
  <c r="I53" i="24" s="1"/>
  <c r="CZ10" i="24"/>
  <c r="I57" i="24" s="1"/>
  <c r="DD10" i="24"/>
  <c r="I61" i="24" s="1"/>
  <c r="DH10" i="24"/>
  <c r="I65" i="24" s="1"/>
  <c r="DL10" i="24"/>
  <c r="I69" i="24" s="1"/>
  <c r="DP10" i="24"/>
  <c r="I73" i="24" s="1"/>
  <c r="DT10" i="24"/>
  <c r="I77" i="24" s="1"/>
  <c r="DX10" i="24"/>
  <c r="I81" i="24" s="1"/>
  <c r="EB10" i="24"/>
  <c r="I85" i="24" s="1"/>
  <c r="EF10" i="24"/>
  <c r="I89" i="24" s="1"/>
  <c r="EJ10" i="24"/>
  <c r="I93" i="24" s="1"/>
  <c r="EN10" i="24"/>
  <c r="I97" i="24" s="1"/>
  <c r="ER10" i="24"/>
  <c r="DC22" i="24"/>
  <c r="K60" i="24" s="1"/>
  <c r="DE22" i="24"/>
  <c r="K62" i="24" s="1"/>
  <c r="DG22" i="24"/>
  <c r="K64" i="24" s="1"/>
  <c r="DI22" i="24"/>
  <c r="K66" i="24" s="1"/>
  <c r="DK22" i="24"/>
  <c r="K68" i="24" s="1"/>
  <c r="DM22" i="24"/>
  <c r="K70" i="24" s="1"/>
  <c r="CC10" i="24"/>
  <c r="I34" i="24" s="1"/>
  <c r="CG10" i="24"/>
  <c r="I38" i="24" s="1"/>
  <c r="CK10" i="24"/>
  <c r="I42" i="24" s="1"/>
  <c r="CO10" i="24"/>
  <c r="I46" i="24" s="1"/>
  <c r="CS10" i="24"/>
  <c r="I50" i="24" s="1"/>
  <c r="CU10" i="24"/>
  <c r="I52" i="24" s="1"/>
  <c r="CW10" i="24"/>
  <c r="I54" i="24" s="1"/>
  <c r="CY10" i="24"/>
  <c r="I56" i="24" s="1"/>
  <c r="DA10" i="24"/>
  <c r="I58" i="24" s="1"/>
  <c r="DC10" i="24"/>
  <c r="I60" i="24" s="1"/>
  <c r="DE10" i="24"/>
  <c r="I62" i="24" s="1"/>
  <c r="DG10" i="24"/>
  <c r="I64" i="24" s="1"/>
  <c r="DI10" i="24"/>
  <c r="I66" i="24" s="1"/>
  <c r="DK10" i="24"/>
  <c r="I68" i="24" s="1"/>
  <c r="DM10" i="24"/>
  <c r="I70" i="24" s="1"/>
  <c r="DO10" i="24"/>
  <c r="I72" i="24" s="1"/>
  <c r="DQ10" i="24"/>
  <c r="I74" i="24" s="1"/>
  <c r="DS10" i="24"/>
  <c r="I76" i="24" s="1"/>
  <c r="DU10" i="24"/>
  <c r="I78" i="24" s="1"/>
  <c r="DW10" i="24"/>
  <c r="I80" i="24" s="1"/>
  <c r="DY10" i="24"/>
  <c r="I82" i="24" s="1"/>
  <c r="EA10" i="24"/>
  <c r="I84" i="24" s="1"/>
  <c r="EC10" i="24"/>
  <c r="I86" i="24" s="1"/>
  <c r="EE10" i="24"/>
  <c r="I88" i="24" s="1"/>
  <c r="EG10" i="24"/>
  <c r="I90" i="24" s="1"/>
  <c r="EI10" i="24"/>
  <c r="I92" i="24" s="1"/>
  <c r="EK10" i="24"/>
  <c r="I94" i="24" s="1"/>
  <c r="EM10" i="24"/>
  <c r="I96" i="24" s="1"/>
  <c r="EO10" i="24"/>
  <c r="I98" i="24" s="1"/>
  <c r="EQ10" i="24"/>
  <c r="I100" i="24" s="1"/>
  <c r="DO22" i="24"/>
  <c r="K72" i="24" s="1"/>
  <c r="DQ22" i="24"/>
  <c r="K74" i="24" s="1"/>
  <c r="DS22" i="24"/>
  <c r="K76" i="24" s="1"/>
  <c r="DU22" i="24"/>
  <c r="K78" i="24" s="1"/>
  <c r="DW22" i="24"/>
  <c r="K80" i="24" s="1"/>
  <c r="DY22" i="24"/>
  <c r="K82" i="24" s="1"/>
  <c r="EA22" i="24"/>
  <c r="K84" i="24" s="1"/>
  <c r="EC22" i="24"/>
  <c r="K86" i="24" s="1"/>
  <c r="EE22" i="24"/>
  <c r="K88" i="24" s="1"/>
  <c r="EG22" i="24"/>
  <c r="K90" i="24" s="1"/>
  <c r="EI22" i="24"/>
  <c r="K92" i="24" s="1"/>
  <c r="EK22" i="24"/>
  <c r="K94" i="24" s="1"/>
  <c r="EM22" i="24"/>
  <c r="K96" i="24" s="1"/>
  <c r="EO22" i="24"/>
  <c r="K98" i="24" s="1"/>
  <c r="EQ22" i="24"/>
  <c r="K100" i="24" s="1"/>
  <c r="ER21" i="20" l="1"/>
  <c r="EQ21" i="20"/>
  <c r="EP21" i="20"/>
  <c r="EO21" i="20"/>
  <c r="EN21" i="20"/>
  <c r="EM21" i="20"/>
  <c r="EL21" i="20"/>
  <c r="EK21" i="20"/>
  <c r="EJ21" i="20"/>
  <c r="EI21" i="20"/>
  <c r="EH21" i="20"/>
  <c r="EG21" i="20"/>
  <c r="EF21" i="20"/>
  <c r="EE21" i="20"/>
  <c r="ED21" i="20"/>
  <c r="EC21" i="20"/>
  <c r="EB21" i="20"/>
  <c r="EA21" i="20"/>
  <c r="DZ21" i="20"/>
  <c r="DY21" i="20"/>
  <c r="DX21" i="20"/>
  <c r="DW21" i="20"/>
  <c r="DV21" i="20"/>
  <c r="DU21" i="20"/>
  <c r="DT21" i="20"/>
  <c r="DS21" i="20"/>
  <c r="DR21" i="20"/>
  <c r="DQ21" i="20"/>
  <c r="DP21" i="20"/>
  <c r="DO21" i="20"/>
  <c r="DN21" i="20"/>
  <c r="DM21" i="20"/>
  <c r="DL21" i="20"/>
  <c r="DK21" i="20"/>
  <c r="DJ21" i="20"/>
  <c r="DI21" i="20"/>
  <c r="DH21" i="20"/>
  <c r="DG21" i="20"/>
  <c r="DF21" i="20"/>
  <c r="DE21" i="20"/>
  <c r="DD21" i="20"/>
  <c r="DC21" i="20"/>
  <c r="DB21" i="20"/>
  <c r="DA21" i="20"/>
  <c r="CZ21" i="20"/>
  <c r="CY21" i="20"/>
  <c r="CX21" i="20"/>
  <c r="CW21" i="20"/>
  <c r="CV21" i="20"/>
  <c r="CU21" i="20"/>
  <c r="CT21" i="20"/>
  <c r="CS21" i="20"/>
  <c r="CR21" i="20"/>
  <c r="CQ21" i="20"/>
  <c r="CP21" i="20"/>
  <c r="CO21" i="20"/>
  <c r="CN21" i="20"/>
  <c r="CM21" i="20"/>
  <c r="CL21" i="20"/>
  <c r="CK21" i="20"/>
  <c r="CJ21" i="20"/>
  <c r="CI21" i="20"/>
  <c r="CH21" i="20"/>
  <c r="CG21" i="20"/>
  <c r="CF21" i="20"/>
  <c r="CE21" i="20"/>
  <c r="CD21" i="20"/>
  <c r="CC21" i="20"/>
  <c r="CB21" i="20"/>
  <c r="CA21" i="20"/>
  <c r="BZ21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DQ20" i="20"/>
  <c r="DP20" i="20"/>
  <c r="DO20" i="20"/>
  <c r="DN20" i="20"/>
  <c r="DM20" i="20"/>
  <c r="DL20" i="20"/>
  <c r="DK20" i="20"/>
  <c r="DJ20" i="20"/>
  <c r="DI20" i="20"/>
  <c r="DH20" i="20"/>
  <c r="DG20" i="20"/>
  <c r="DF20" i="20"/>
  <c r="DE20" i="20"/>
  <c r="DD20" i="20"/>
  <c r="DC20" i="20"/>
  <c r="DB20" i="20"/>
  <c r="DA20" i="20"/>
  <c r="CZ20" i="20"/>
  <c r="CY20" i="20"/>
  <c r="CX20" i="20"/>
  <c r="CW20" i="20"/>
  <c r="CV20" i="20"/>
  <c r="CU20" i="20"/>
  <c r="CT20" i="20"/>
  <c r="CS20" i="20"/>
  <c r="CR20" i="20"/>
  <c r="CQ20" i="20"/>
  <c r="CP20" i="20"/>
  <c r="CO20" i="20"/>
  <c r="CN20" i="20"/>
  <c r="CM20" i="20"/>
  <c r="CL20" i="20"/>
  <c r="CK20" i="20"/>
  <c r="CJ20" i="20"/>
  <c r="CI20" i="20"/>
  <c r="CH20" i="20"/>
  <c r="CG20" i="20"/>
  <c r="CF20" i="20"/>
  <c r="CE20" i="20"/>
  <c r="CD20" i="20"/>
  <c r="CC20" i="20"/>
  <c r="CB20" i="20"/>
  <c r="CA20" i="20"/>
  <c r="BZ20" i="20"/>
  <c r="ER19" i="20"/>
  <c r="EQ19" i="20"/>
  <c r="EQ22" i="20" s="1"/>
  <c r="K100" i="20" s="1"/>
  <c r="EP19" i="20"/>
  <c r="EO19" i="20"/>
  <c r="EN19" i="20"/>
  <c r="EM19" i="20"/>
  <c r="EM22" i="20" s="1"/>
  <c r="K96" i="20" s="1"/>
  <c r="EL19" i="20"/>
  <c r="EK19" i="20"/>
  <c r="EJ19" i="20"/>
  <c r="EI19" i="20"/>
  <c r="EI22" i="20" s="1"/>
  <c r="K92" i="20" s="1"/>
  <c r="EH19" i="20"/>
  <c r="EG19" i="20"/>
  <c r="EF19" i="20"/>
  <c r="EE19" i="20"/>
  <c r="EE22" i="20" s="1"/>
  <c r="K88" i="20" s="1"/>
  <c r="ED19" i="20"/>
  <c r="EC19" i="20"/>
  <c r="EB19" i="20"/>
  <c r="EA19" i="20"/>
  <c r="EA22" i="20" s="1"/>
  <c r="K84" i="20" s="1"/>
  <c r="DZ19" i="20"/>
  <c r="DY19" i="20"/>
  <c r="DX19" i="20"/>
  <c r="DW19" i="20"/>
  <c r="DW22" i="20" s="1"/>
  <c r="K80" i="20" s="1"/>
  <c r="DV19" i="20"/>
  <c r="DU19" i="20"/>
  <c r="DT19" i="20"/>
  <c r="DS19" i="20"/>
  <c r="DS22" i="20" s="1"/>
  <c r="K76" i="20" s="1"/>
  <c r="DR19" i="20"/>
  <c r="DQ19" i="20"/>
  <c r="DP19" i="20"/>
  <c r="DO19" i="20"/>
  <c r="DO22" i="20" s="1"/>
  <c r="K72" i="20" s="1"/>
  <c r="DN19" i="20"/>
  <c r="DM19" i="20"/>
  <c r="DL19" i="20"/>
  <c r="DK19" i="20"/>
  <c r="DK22" i="20" s="1"/>
  <c r="K68" i="20" s="1"/>
  <c r="DJ19" i="20"/>
  <c r="DI19" i="20"/>
  <c r="DH19" i="20"/>
  <c r="DG19" i="20"/>
  <c r="DG22" i="20" s="1"/>
  <c r="K64" i="20" s="1"/>
  <c r="DF19" i="20"/>
  <c r="DE19" i="20"/>
  <c r="DD19" i="20"/>
  <c r="DC19" i="20"/>
  <c r="DC22" i="20" s="1"/>
  <c r="K60" i="20" s="1"/>
  <c r="DB19" i="20"/>
  <c r="DA19" i="20"/>
  <c r="CZ19" i="20"/>
  <c r="CY19" i="20"/>
  <c r="CY22" i="20" s="1"/>
  <c r="K56" i="20" s="1"/>
  <c r="CX19" i="20"/>
  <c r="CW19" i="20"/>
  <c r="CV19" i="20"/>
  <c r="CU19" i="20"/>
  <c r="CU22" i="20" s="1"/>
  <c r="K52" i="20" s="1"/>
  <c r="CT19" i="20"/>
  <c r="CS19" i="20"/>
  <c r="CR19" i="20"/>
  <c r="CQ19" i="20"/>
  <c r="CQ22" i="20" s="1"/>
  <c r="K48" i="20" s="1"/>
  <c r="CP19" i="20"/>
  <c r="CO19" i="20"/>
  <c r="CN19" i="20"/>
  <c r="CM19" i="20"/>
  <c r="CM22" i="20" s="1"/>
  <c r="K44" i="20" s="1"/>
  <c r="CL19" i="20"/>
  <c r="CK19" i="20"/>
  <c r="CJ19" i="20"/>
  <c r="CI19" i="20"/>
  <c r="CI22" i="20" s="1"/>
  <c r="K40" i="20" s="1"/>
  <c r="CH19" i="20"/>
  <c r="CG19" i="20"/>
  <c r="CF19" i="20"/>
  <c r="CE19" i="20"/>
  <c r="CE22" i="20" s="1"/>
  <c r="K36" i="20" s="1"/>
  <c r="CD19" i="20"/>
  <c r="CC19" i="20"/>
  <c r="CB19" i="20"/>
  <c r="CA19" i="20"/>
  <c r="CA22" i="20" s="1"/>
  <c r="K32" i="20" s="1"/>
  <c r="BZ19" i="20"/>
  <c r="EJ8" i="20"/>
  <c r="EJ9" i="20"/>
  <c r="EJ7" i="20"/>
  <c r="EJ10" i="20" s="1"/>
  <c r="I93" i="20" s="1"/>
  <c r="DF8" i="20"/>
  <c r="DF9" i="20"/>
  <c r="DF7" i="20"/>
  <c r="CC9" i="20"/>
  <c r="CD9" i="20"/>
  <c r="CE9" i="20"/>
  <c r="CF9" i="20"/>
  <c r="CG9" i="20"/>
  <c r="CH9" i="20"/>
  <c r="CI9" i="20"/>
  <c r="CJ9" i="20"/>
  <c r="CK9" i="20"/>
  <c r="CL9" i="20"/>
  <c r="CM9" i="20"/>
  <c r="CN9" i="20"/>
  <c r="CO9" i="20"/>
  <c r="CP9" i="20"/>
  <c r="CQ9" i="20"/>
  <c r="CR9" i="20"/>
  <c r="CS9" i="20"/>
  <c r="CT9" i="20"/>
  <c r="CU9" i="20"/>
  <c r="CV9" i="20"/>
  <c r="CW9" i="20"/>
  <c r="CX9" i="20"/>
  <c r="CY9" i="20"/>
  <c r="CZ9" i="20"/>
  <c r="DA9" i="20"/>
  <c r="DB9" i="20"/>
  <c r="DC9" i="20"/>
  <c r="DD9" i="20"/>
  <c r="DE9" i="20"/>
  <c r="DG9" i="20"/>
  <c r="DH9" i="20"/>
  <c r="DI9" i="20"/>
  <c r="DJ9" i="20"/>
  <c r="DK9" i="20"/>
  <c r="DL9" i="20"/>
  <c r="DM9" i="20"/>
  <c r="DN9" i="20"/>
  <c r="DO9" i="20"/>
  <c r="DP9" i="20"/>
  <c r="DQ9" i="20"/>
  <c r="DR9" i="20"/>
  <c r="DS9" i="20"/>
  <c r="DT9" i="20"/>
  <c r="DU9" i="20"/>
  <c r="DV9" i="20"/>
  <c r="DW9" i="20"/>
  <c r="DX9" i="20"/>
  <c r="DY9" i="20"/>
  <c r="DZ9" i="20"/>
  <c r="EA9" i="20"/>
  <c r="EB9" i="20"/>
  <c r="EC9" i="20"/>
  <c r="ED9" i="20"/>
  <c r="EE9" i="20"/>
  <c r="EF9" i="20"/>
  <c r="EG9" i="20"/>
  <c r="EH9" i="20"/>
  <c r="EI9" i="20"/>
  <c r="EK9" i="20"/>
  <c r="EL9" i="20"/>
  <c r="EM9" i="20"/>
  <c r="EN9" i="20"/>
  <c r="EO9" i="20"/>
  <c r="EP9" i="20"/>
  <c r="EQ9" i="20"/>
  <c r="ER9" i="20"/>
  <c r="CC8" i="20"/>
  <c r="CD8" i="20"/>
  <c r="CE8" i="20"/>
  <c r="CF8" i="20"/>
  <c r="CG8" i="20"/>
  <c r="CH8" i="20"/>
  <c r="CI8" i="20"/>
  <c r="CJ8" i="20"/>
  <c r="CK8" i="20"/>
  <c r="CL8" i="20"/>
  <c r="CM8" i="20"/>
  <c r="CN8" i="20"/>
  <c r="CO8" i="20"/>
  <c r="CP8" i="20"/>
  <c r="CQ8" i="20"/>
  <c r="CR8" i="20"/>
  <c r="CS8" i="20"/>
  <c r="CT8" i="20"/>
  <c r="CU8" i="20"/>
  <c r="CV8" i="20"/>
  <c r="CW8" i="20"/>
  <c r="CX8" i="20"/>
  <c r="CY8" i="20"/>
  <c r="CZ8" i="20"/>
  <c r="DA8" i="20"/>
  <c r="DB8" i="20"/>
  <c r="DC8" i="20"/>
  <c r="DD8" i="20"/>
  <c r="DE8" i="20"/>
  <c r="DG8" i="20"/>
  <c r="DH8" i="20"/>
  <c r="DI8" i="20"/>
  <c r="DJ8" i="20"/>
  <c r="DK8" i="20"/>
  <c r="DL8" i="20"/>
  <c r="DM8" i="20"/>
  <c r="DN8" i="20"/>
  <c r="DO8" i="20"/>
  <c r="DP8" i="20"/>
  <c r="DQ8" i="20"/>
  <c r="DR8" i="20"/>
  <c r="DS8" i="20"/>
  <c r="DT8" i="20"/>
  <c r="DU8" i="20"/>
  <c r="DV8" i="20"/>
  <c r="DW8" i="20"/>
  <c r="DX8" i="20"/>
  <c r="DY8" i="20"/>
  <c r="DZ8" i="20"/>
  <c r="EA8" i="20"/>
  <c r="EB8" i="20"/>
  <c r="EC8" i="20"/>
  <c r="ED8" i="20"/>
  <c r="EE8" i="20"/>
  <c r="EF8" i="20"/>
  <c r="EG8" i="20"/>
  <c r="EH8" i="20"/>
  <c r="EI8" i="20"/>
  <c r="EK8" i="20"/>
  <c r="EL8" i="20"/>
  <c r="EM8" i="20"/>
  <c r="EN8" i="20"/>
  <c r="EO8" i="20"/>
  <c r="EP8" i="20"/>
  <c r="EQ8" i="20"/>
  <c r="ER8" i="20"/>
  <c r="CJ7" i="20"/>
  <c r="CJ10" i="20" s="1"/>
  <c r="I41" i="20" s="1"/>
  <c r="CK7" i="20"/>
  <c r="CL7" i="20"/>
  <c r="CM7" i="20"/>
  <c r="CN7" i="20"/>
  <c r="CN10" i="20" s="1"/>
  <c r="I45" i="20" s="1"/>
  <c r="CO7" i="20"/>
  <c r="CP7" i="20"/>
  <c r="CQ7" i="20"/>
  <c r="CR7" i="20"/>
  <c r="CR10" i="20" s="1"/>
  <c r="I49" i="20" s="1"/>
  <c r="CS7" i="20"/>
  <c r="CT7" i="20"/>
  <c r="CU7" i="20"/>
  <c r="CV7" i="20"/>
  <c r="CV10" i="20" s="1"/>
  <c r="I53" i="20" s="1"/>
  <c r="CW7" i="20"/>
  <c r="CX7" i="20"/>
  <c r="CY7" i="20"/>
  <c r="CZ7" i="20"/>
  <c r="CZ10" i="20" s="1"/>
  <c r="I57" i="20" s="1"/>
  <c r="DA7" i="20"/>
  <c r="DB7" i="20"/>
  <c r="DC7" i="20"/>
  <c r="DD7" i="20"/>
  <c r="DD10" i="20" s="1"/>
  <c r="I61" i="20" s="1"/>
  <c r="DE7" i="20"/>
  <c r="DG7" i="20"/>
  <c r="DH7" i="20"/>
  <c r="DI7" i="20"/>
  <c r="DI10" i="20" s="1"/>
  <c r="I66" i="20" s="1"/>
  <c r="DJ7" i="20"/>
  <c r="DK7" i="20"/>
  <c r="DL7" i="20"/>
  <c r="DM7" i="20"/>
  <c r="DM10" i="20" s="1"/>
  <c r="I70" i="20" s="1"/>
  <c r="DN7" i="20"/>
  <c r="DO7" i="20"/>
  <c r="DP7" i="20"/>
  <c r="DQ7" i="20"/>
  <c r="DQ10" i="20" s="1"/>
  <c r="I74" i="20" s="1"/>
  <c r="DR7" i="20"/>
  <c r="DS7" i="20"/>
  <c r="DT7" i="20"/>
  <c r="DU7" i="20"/>
  <c r="DU10" i="20" s="1"/>
  <c r="I78" i="20" s="1"/>
  <c r="DV7" i="20"/>
  <c r="DW7" i="20"/>
  <c r="DX7" i="20"/>
  <c r="DY7" i="20"/>
  <c r="DY10" i="20" s="1"/>
  <c r="I82" i="20" s="1"/>
  <c r="DZ7" i="20"/>
  <c r="EA7" i="20"/>
  <c r="EB7" i="20"/>
  <c r="EC7" i="20"/>
  <c r="EC10" i="20" s="1"/>
  <c r="I86" i="20" s="1"/>
  <c r="ED7" i="20"/>
  <c r="EE7" i="20"/>
  <c r="EF7" i="20"/>
  <c r="EG7" i="20"/>
  <c r="EG10" i="20" s="1"/>
  <c r="I90" i="20" s="1"/>
  <c r="EH7" i="20"/>
  <c r="EI7" i="20"/>
  <c r="EK7" i="20"/>
  <c r="EL7" i="20"/>
  <c r="EL10" i="20" s="1"/>
  <c r="I95" i="20" s="1"/>
  <c r="EM7" i="20"/>
  <c r="EN7" i="20"/>
  <c r="EO7" i="20"/>
  <c r="EP7" i="20"/>
  <c r="EP10" i="20" s="1"/>
  <c r="I99" i="20" s="1"/>
  <c r="EQ7" i="20"/>
  <c r="ER7" i="20"/>
  <c r="CB9" i="20"/>
  <c r="CB8" i="20"/>
  <c r="CB7" i="20"/>
  <c r="CC7" i="20"/>
  <c r="CD7" i="20"/>
  <c r="CD10" i="20" s="1"/>
  <c r="I35" i="20" s="1"/>
  <c r="CE7" i="20"/>
  <c r="CE10" i="20" s="1"/>
  <c r="I36" i="20" s="1"/>
  <c r="CF7" i="20"/>
  <c r="CG7" i="20"/>
  <c r="CH7" i="20"/>
  <c r="CH10" i="20" s="1"/>
  <c r="I39" i="20" s="1"/>
  <c r="CI7" i="20"/>
  <c r="CI10" i="20" s="1"/>
  <c r="I40" i="20" s="1"/>
  <c r="CA8" i="20"/>
  <c r="CA9" i="20"/>
  <c r="CA7" i="20"/>
  <c r="BZ8" i="20"/>
  <c r="BZ9" i="20"/>
  <c r="BZ7" i="20"/>
  <c r="GH21" i="16"/>
  <c r="GH22" i="16"/>
  <c r="GH23" i="16"/>
  <c r="GH24" i="16"/>
  <c r="GH20" i="16"/>
  <c r="GF21" i="16"/>
  <c r="GF22" i="16"/>
  <c r="GF23" i="16"/>
  <c r="GF24" i="16"/>
  <c r="GF20" i="16"/>
  <c r="GE21" i="16"/>
  <c r="GE22" i="16"/>
  <c r="GE23" i="16"/>
  <c r="GE24" i="16"/>
  <c r="GE20" i="16"/>
  <c r="GD21" i="16"/>
  <c r="GD22" i="16"/>
  <c r="GD23" i="16"/>
  <c r="GD24" i="16"/>
  <c r="GD20" i="16"/>
  <c r="GG24" i="16"/>
  <c r="GG23" i="16"/>
  <c r="GG22" i="16"/>
  <c r="GG21" i="16"/>
  <c r="GG20" i="16"/>
  <c r="GC21" i="16"/>
  <c r="GC22" i="16"/>
  <c r="GC23" i="16"/>
  <c r="GC24" i="16"/>
  <c r="GC20" i="16"/>
  <c r="FX24" i="16"/>
  <c r="FY24" i="16"/>
  <c r="FZ24" i="16"/>
  <c r="GA24" i="16"/>
  <c r="GB24" i="16"/>
  <c r="FX23" i="16"/>
  <c r="FY23" i="16"/>
  <c r="FZ23" i="16"/>
  <c r="GA23" i="16"/>
  <c r="GB23" i="16"/>
  <c r="FX22" i="16"/>
  <c r="FY22" i="16"/>
  <c r="FZ22" i="16"/>
  <c r="GA22" i="16"/>
  <c r="GB22" i="16"/>
  <c r="FX21" i="16"/>
  <c r="FY21" i="16"/>
  <c r="FZ21" i="16"/>
  <c r="GA21" i="16"/>
  <c r="GB21" i="16"/>
  <c r="FW21" i="16"/>
  <c r="FW22" i="16"/>
  <c r="FW23" i="16"/>
  <c r="FW24" i="16"/>
  <c r="FX20" i="16"/>
  <c r="FY20" i="16"/>
  <c r="FZ20" i="16"/>
  <c r="GA20" i="16"/>
  <c r="GB20" i="16"/>
  <c r="FW20" i="16"/>
  <c r="FJ21" i="16"/>
  <c r="FJ22" i="16"/>
  <c r="FJ23" i="16"/>
  <c r="FJ24" i="16"/>
  <c r="FJ20" i="16"/>
  <c r="EX24" i="16"/>
  <c r="EY24" i="16"/>
  <c r="EZ24" i="16"/>
  <c r="FA24" i="16"/>
  <c r="FB24" i="16"/>
  <c r="FC24" i="16"/>
  <c r="FD24" i="16"/>
  <c r="FE24" i="16"/>
  <c r="FF24" i="16"/>
  <c r="FG24" i="16"/>
  <c r="FH24" i="16"/>
  <c r="FI24" i="16"/>
  <c r="FK24" i="16"/>
  <c r="FL24" i="16"/>
  <c r="FM24" i="16"/>
  <c r="FN24" i="16"/>
  <c r="FO24" i="16"/>
  <c r="FP24" i="16"/>
  <c r="FQ24" i="16"/>
  <c r="FR24" i="16"/>
  <c r="FS24" i="16"/>
  <c r="FT24" i="16"/>
  <c r="FU24" i="16"/>
  <c r="FV24" i="16"/>
  <c r="EX23" i="16"/>
  <c r="EY23" i="16"/>
  <c r="EZ23" i="16"/>
  <c r="FA23" i="16"/>
  <c r="FB23" i="16"/>
  <c r="FC23" i="16"/>
  <c r="FD23" i="16"/>
  <c r="FE23" i="16"/>
  <c r="FF23" i="16"/>
  <c r="FG23" i="16"/>
  <c r="FH23" i="16"/>
  <c r="FI23" i="16"/>
  <c r="FK23" i="16"/>
  <c r="FL23" i="16"/>
  <c r="FM23" i="16"/>
  <c r="FN23" i="16"/>
  <c r="FO23" i="16"/>
  <c r="FP23" i="16"/>
  <c r="FQ23" i="16"/>
  <c r="FR23" i="16"/>
  <c r="FS23" i="16"/>
  <c r="FT23" i="16"/>
  <c r="FU23" i="16"/>
  <c r="FV23" i="16"/>
  <c r="EX22" i="16"/>
  <c r="EY22" i="16"/>
  <c r="EZ22" i="16"/>
  <c r="FA22" i="16"/>
  <c r="FB22" i="16"/>
  <c r="FC22" i="16"/>
  <c r="FD22" i="16"/>
  <c r="FE22" i="16"/>
  <c r="FF22" i="16"/>
  <c r="FG22" i="16"/>
  <c r="FH22" i="16"/>
  <c r="FI22" i="16"/>
  <c r="FK22" i="16"/>
  <c r="FL22" i="16"/>
  <c r="FM22" i="16"/>
  <c r="FN22" i="16"/>
  <c r="FO22" i="16"/>
  <c r="FP22" i="16"/>
  <c r="FQ22" i="16"/>
  <c r="FR22" i="16"/>
  <c r="FS22" i="16"/>
  <c r="FT22" i="16"/>
  <c r="FU22" i="16"/>
  <c r="FV22" i="16"/>
  <c r="EX21" i="16"/>
  <c r="EY21" i="16"/>
  <c r="EZ21" i="16"/>
  <c r="FA21" i="16"/>
  <c r="FB21" i="16"/>
  <c r="FC21" i="16"/>
  <c r="FD21" i="16"/>
  <c r="FE21" i="16"/>
  <c r="FF21" i="16"/>
  <c r="FG21" i="16"/>
  <c r="FH21" i="16"/>
  <c r="FI21" i="16"/>
  <c r="FK21" i="16"/>
  <c r="FL21" i="16"/>
  <c r="FM21" i="16"/>
  <c r="FN21" i="16"/>
  <c r="FO21" i="16"/>
  <c r="FP21" i="16"/>
  <c r="FQ21" i="16"/>
  <c r="FR21" i="16"/>
  <c r="FS21" i="16"/>
  <c r="FT21" i="16"/>
  <c r="FU21" i="16"/>
  <c r="FV21" i="16"/>
  <c r="EX20" i="16"/>
  <c r="EY20" i="16"/>
  <c r="EZ20" i="16"/>
  <c r="FA20" i="16"/>
  <c r="FB20" i="16"/>
  <c r="FC20" i="16"/>
  <c r="FD20" i="16"/>
  <c r="FE20" i="16"/>
  <c r="FF20" i="16"/>
  <c r="FG20" i="16"/>
  <c r="FH20" i="16"/>
  <c r="FI20" i="16"/>
  <c r="FK20" i="16"/>
  <c r="FL20" i="16"/>
  <c r="FM20" i="16"/>
  <c r="FN20" i="16"/>
  <c r="FO20" i="16"/>
  <c r="FP20" i="16"/>
  <c r="FQ20" i="16"/>
  <c r="FR20" i="16"/>
  <c r="FS20" i="16"/>
  <c r="FT20" i="16"/>
  <c r="FU20" i="16"/>
  <c r="FV20" i="16"/>
  <c r="EW21" i="16"/>
  <c r="EW22" i="16"/>
  <c r="EW23" i="16"/>
  <c r="EW24" i="16"/>
  <c r="EW20" i="16"/>
  <c r="EL24" i="16"/>
  <c r="EM24" i="16"/>
  <c r="EK24" i="16"/>
  <c r="EI24" i="16"/>
  <c r="EH24" i="16"/>
  <c r="EC24" i="16"/>
  <c r="EA24" i="16"/>
  <c r="EB24" i="16"/>
  <c r="ED24" i="16"/>
  <c r="EE24" i="16"/>
  <c r="EF24" i="16"/>
  <c r="EG24" i="16"/>
  <c r="EJ24" i="16"/>
  <c r="EO24" i="16"/>
  <c r="EP24" i="16"/>
  <c r="EQ24" i="16"/>
  <c r="ER24" i="16"/>
  <c r="ES24" i="16"/>
  <c r="ET24" i="16"/>
  <c r="EU24" i="16"/>
  <c r="EV24" i="16"/>
  <c r="EO23" i="16"/>
  <c r="EP23" i="16"/>
  <c r="EQ23" i="16"/>
  <c r="ER23" i="16"/>
  <c r="ES23" i="16"/>
  <c r="ET23" i="16"/>
  <c r="EU23" i="16"/>
  <c r="EV23" i="16"/>
  <c r="EO22" i="16"/>
  <c r="EP22" i="16"/>
  <c r="EQ22" i="16"/>
  <c r="ER22" i="16"/>
  <c r="ES22" i="16"/>
  <c r="ET22" i="16"/>
  <c r="EU22" i="16"/>
  <c r="EV22" i="16"/>
  <c r="EO21" i="16"/>
  <c r="EP21" i="16"/>
  <c r="EQ21" i="16"/>
  <c r="ER21" i="16"/>
  <c r="ES21" i="16"/>
  <c r="ET21" i="16"/>
  <c r="EU21" i="16"/>
  <c r="EV21" i="16"/>
  <c r="EO20" i="16"/>
  <c r="EP20" i="16"/>
  <c r="EQ20" i="16"/>
  <c r="ER20" i="16"/>
  <c r="ES20" i="16"/>
  <c r="ET20" i="16"/>
  <c r="EU20" i="16"/>
  <c r="EV20" i="16"/>
  <c r="EN21" i="16"/>
  <c r="EN22" i="16"/>
  <c r="EN23" i="16"/>
  <c r="EN24" i="16"/>
  <c r="EN20" i="16"/>
  <c r="EL23" i="16"/>
  <c r="EM23" i="16"/>
  <c r="EK23" i="16"/>
  <c r="EI23" i="16"/>
  <c r="EH23" i="16"/>
  <c r="EC23" i="16"/>
  <c r="EA23" i="16"/>
  <c r="EB23" i="16"/>
  <c r="ED23" i="16"/>
  <c r="EE23" i="16"/>
  <c r="EF23" i="16"/>
  <c r="EG23" i="16"/>
  <c r="EJ23" i="16"/>
  <c r="DZ24" i="16"/>
  <c r="DZ23" i="16"/>
  <c r="EL22" i="16"/>
  <c r="EM22" i="16"/>
  <c r="EK22" i="16"/>
  <c r="EI22" i="16"/>
  <c r="EH22" i="16"/>
  <c r="EC22" i="16"/>
  <c r="EA22" i="16"/>
  <c r="EB22" i="16"/>
  <c r="ED22" i="16"/>
  <c r="EE22" i="16"/>
  <c r="EF22" i="16"/>
  <c r="EG22" i="16"/>
  <c r="EJ22" i="16"/>
  <c r="DZ22" i="16"/>
  <c r="EM21" i="16"/>
  <c r="EL21" i="16"/>
  <c r="EK21" i="16"/>
  <c r="EI21" i="16"/>
  <c r="EH21" i="16"/>
  <c r="EC21" i="16"/>
  <c r="EA21" i="16"/>
  <c r="EB21" i="16"/>
  <c r="ED21" i="16"/>
  <c r="EE21" i="16"/>
  <c r="EF21" i="16"/>
  <c r="EG21" i="16"/>
  <c r="EJ21" i="16"/>
  <c r="DZ21" i="16"/>
  <c r="EM20" i="16"/>
  <c r="EL20" i="16"/>
  <c r="EK20" i="16"/>
  <c r="EI20" i="16"/>
  <c r="EH20" i="16"/>
  <c r="EC20" i="16"/>
  <c r="EA20" i="16"/>
  <c r="EB20" i="16"/>
  <c r="ED20" i="16"/>
  <c r="EE20" i="16"/>
  <c r="EF20" i="16"/>
  <c r="EG20" i="16"/>
  <c r="EJ20" i="16"/>
  <c r="DZ20" i="16"/>
  <c r="EK10" i="20" l="1"/>
  <c r="I94" i="20" s="1"/>
  <c r="EB10" i="20"/>
  <c r="I85" i="20" s="1"/>
  <c r="DT10" i="20"/>
  <c r="I77" i="20" s="1"/>
  <c r="DP10" i="20"/>
  <c r="I73" i="20" s="1"/>
  <c r="DH10" i="20"/>
  <c r="I65" i="20" s="1"/>
  <c r="CY10" i="20"/>
  <c r="I56" i="20" s="1"/>
  <c r="CQ10" i="20"/>
  <c r="I48" i="20" s="1"/>
  <c r="CB22" i="20"/>
  <c r="K33" i="20" s="1"/>
  <c r="CJ22" i="20"/>
  <c r="K41" i="20" s="1"/>
  <c r="CR22" i="20"/>
  <c r="K49" i="20" s="1"/>
  <c r="CV22" i="20"/>
  <c r="K53" i="20" s="1"/>
  <c r="DD22" i="20"/>
  <c r="K61" i="20" s="1"/>
  <c r="DL22" i="20"/>
  <c r="K69" i="20" s="1"/>
  <c r="DT22" i="20"/>
  <c r="K77" i="20" s="1"/>
  <c r="EB22" i="20"/>
  <c r="K85" i="20" s="1"/>
  <c r="EJ22" i="20"/>
  <c r="K93" i="20" s="1"/>
  <c r="ER22" i="20"/>
  <c r="K101" i="20" s="1"/>
  <c r="BZ10" i="20"/>
  <c r="I31" i="20" s="1"/>
  <c r="CG10" i="20"/>
  <c r="I38" i="20" s="1"/>
  <c r="CC10" i="20"/>
  <c r="I34" i="20" s="1"/>
  <c r="ER10" i="20"/>
  <c r="I101" i="20" s="1"/>
  <c r="EN10" i="20"/>
  <c r="I97" i="20" s="1"/>
  <c r="EI10" i="20"/>
  <c r="I92" i="20" s="1"/>
  <c r="EE10" i="20"/>
  <c r="I88" i="20" s="1"/>
  <c r="EA10" i="20"/>
  <c r="I84" i="20" s="1"/>
  <c r="DW10" i="20"/>
  <c r="I80" i="20" s="1"/>
  <c r="DS10" i="20"/>
  <c r="I76" i="20" s="1"/>
  <c r="DO10" i="20"/>
  <c r="I72" i="20" s="1"/>
  <c r="DK10" i="20"/>
  <c r="I68" i="20" s="1"/>
  <c r="DG10" i="20"/>
  <c r="I64" i="20" s="1"/>
  <c r="DB10" i="20"/>
  <c r="I59" i="20" s="1"/>
  <c r="CX10" i="20"/>
  <c r="I55" i="20" s="1"/>
  <c r="CT10" i="20"/>
  <c r="I51" i="20" s="1"/>
  <c r="CP10" i="20"/>
  <c r="I47" i="20" s="1"/>
  <c r="CL10" i="20"/>
  <c r="I43" i="20" s="1"/>
  <c r="CC22" i="20"/>
  <c r="K34" i="20" s="1"/>
  <c r="CG22" i="20"/>
  <c r="K38" i="20" s="1"/>
  <c r="CK22" i="20"/>
  <c r="K42" i="20" s="1"/>
  <c r="CO22" i="20"/>
  <c r="K46" i="20" s="1"/>
  <c r="CS22" i="20"/>
  <c r="K50" i="20" s="1"/>
  <c r="CW22" i="20"/>
  <c r="K54" i="20" s="1"/>
  <c r="DA22" i="20"/>
  <c r="K58" i="20" s="1"/>
  <c r="DE22" i="20"/>
  <c r="K62" i="20" s="1"/>
  <c r="DI22" i="20"/>
  <c r="K66" i="20" s="1"/>
  <c r="DM22" i="20"/>
  <c r="K70" i="20" s="1"/>
  <c r="DQ22" i="20"/>
  <c r="K74" i="20" s="1"/>
  <c r="DU22" i="20"/>
  <c r="K78" i="20" s="1"/>
  <c r="DY22" i="20"/>
  <c r="K82" i="20" s="1"/>
  <c r="EC22" i="20"/>
  <c r="K86" i="20" s="1"/>
  <c r="EG22" i="20"/>
  <c r="K90" i="20" s="1"/>
  <c r="EK22" i="20"/>
  <c r="K94" i="20" s="1"/>
  <c r="EO22" i="20"/>
  <c r="K98" i="20" s="1"/>
  <c r="EO10" i="20"/>
  <c r="I98" i="20" s="1"/>
  <c r="EF10" i="20"/>
  <c r="I89" i="20" s="1"/>
  <c r="DX10" i="20"/>
  <c r="I81" i="20" s="1"/>
  <c r="DL10" i="20"/>
  <c r="I69" i="20" s="1"/>
  <c r="DC10" i="20"/>
  <c r="I60" i="20" s="1"/>
  <c r="CU10" i="20"/>
  <c r="I52" i="20" s="1"/>
  <c r="CM10" i="20"/>
  <c r="I44" i="20" s="1"/>
  <c r="CF22" i="20"/>
  <c r="K37" i="20" s="1"/>
  <c r="CN22" i="20"/>
  <c r="K45" i="20" s="1"/>
  <c r="CZ22" i="20"/>
  <c r="K57" i="20" s="1"/>
  <c r="DH22" i="20"/>
  <c r="K65" i="20" s="1"/>
  <c r="DP22" i="20"/>
  <c r="K73" i="20" s="1"/>
  <c r="DX22" i="20"/>
  <c r="K81" i="20" s="1"/>
  <c r="EF22" i="20"/>
  <c r="K89" i="20" s="1"/>
  <c r="EN22" i="20"/>
  <c r="K97" i="20" s="1"/>
  <c r="CF10" i="20"/>
  <c r="I37" i="20" s="1"/>
  <c r="EQ10" i="20"/>
  <c r="I100" i="20" s="1"/>
  <c r="EM10" i="20"/>
  <c r="I96" i="20" s="1"/>
  <c r="EH10" i="20"/>
  <c r="I91" i="20" s="1"/>
  <c r="ED10" i="20"/>
  <c r="I87" i="20" s="1"/>
  <c r="DZ10" i="20"/>
  <c r="I83" i="20" s="1"/>
  <c r="DV10" i="20"/>
  <c r="I79" i="20" s="1"/>
  <c r="DR10" i="20"/>
  <c r="I75" i="20" s="1"/>
  <c r="DN10" i="20"/>
  <c r="I71" i="20" s="1"/>
  <c r="DJ10" i="20"/>
  <c r="I67" i="20" s="1"/>
  <c r="DE10" i="20"/>
  <c r="I62" i="20" s="1"/>
  <c r="DA10" i="20"/>
  <c r="I58" i="20" s="1"/>
  <c r="CW10" i="20"/>
  <c r="I54" i="20" s="1"/>
  <c r="CS10" i="20"/>
  <c r="I50" i="20" s="1"/>
  <c r="CO10" i="20"/>
  <c r="I46" i="20" s="1"/>
  <c r="CK10" i="20"/>
  <c r="I42" i="20" s="1"/>
  <c r="BZ22" i="20"/>
  <c r="K31" i="20" s="1"/>
  <c r="CD22" i="20"/>
  <c r="K35" i="20" s="1"/>
  <c r="CH22" i="20"/>
  <c r="K39" i="20" s="1"/>
  <c r="CL22" i="20"/>
  <c r="K43" i="20" s="1"/>
  <c r="CP22" i="20"/>
  <c r="K47" i="20" s="1"/>
  <c r="CT22" i="20"/>
  <c r="K51" i="20" s="1"/>
  <c r="CX22" i="20"/>
  <c r="K55" i="20" s="1"/>
  <c r="DB22" i="20"/>
  <c r="K59" i="20" s="1"/>
  <c r="DF22" i="20"/>
  <c r="K63" i="20" s="1"/>
  <c r="DJ22" i="20"/>
  <c r="K67" i="20" s="1"/>
  <c r="DN22" i="20"/>
  <c r="K71" i="20" s="1"/>
  <c r="DR22" i="20"/>
  <c r="K75" i="20" s="1"/>
  <c r="DV22" i="20"/>
  <c r="K79" i="20" s="1"/>
  <c r="DZ22" i="20"/>
  <c r="K83" i="20" s="1"/>
  <c r="ED22" i="20"/>
  <c r="K87" i="20" s="1"/>
  <c r="EH22" i="20"/>
  <c r="K91" i="20" s="1"/>
  <c r="EL22" i="20"/>
  <c r="K95" i="20" s="1"/>
  <c r="EP22" i="20"/>
  <c r="K99" i="20" s="1"/>
  <c r="CA10" i="20"/>
  <c r="I32" i="20" s="1"/>
  <c r="CB10" i="20"/>
  <c r="I33" i="20" s="1"/>
  <c r="DF10" i="20"/>
  <c r="I63" i="20" s="1"/>
  <c r="DS9" i="16"/>
  <c r="GD9" i="16" s="1"/>
  <c r="DT9" i="16"/>
  <c r="GE9" i="16" s="1"/>
  <c r="DU9" i="16"/>
  <c r="GF9" i="16" s="1"/>
  <c r="DV9" i="16"/>
  <c r="GG9" i="16" s="1"/>
  <c r="DW9" i="16"/>
  <c r="GH9" i="16" s="1"/>
  <c r="DS8" i="16"/>
  <c r="GD8" i="16" s="1"/>
  <c r="DT8" i="16"/>
  <c r="GE8" i="16" s="1"/>
  <c r="DU8" i="16"/>
  <c r="GF8" i="16" s="1"/>
  <c r="DV8" i="16"/>
  <c r="GG8" i="16" s="1"/>
  <c r="DW8" i="16"/>
  <c r="GH8" i="16" s="1"/>
  <c r="DS7" i="16"/>
  <c r="GD7" i="16" s="1"/>
  <c r="DT7" i="16"/>
  <c r="GE7" i="16" s="1"/>
  <c r="DU7" i="16"/>
  <c r="GF7" i="16" s="1"/>
  <c r="DV7" i="16"/>
  <c r="GG7" i="16" s="1"/>
  <c r="DW7" i="16"/>
  <c r="GH7" i="16" s="1"/>
  <c r="DS6" i="16"/>
  <c r="GD6" i="16" s="1"/>
  <c r="DT6" i="16"/>
  <c r="GE6" i="16" s="1"/>
  <c r="DU6" i="16"/>
  <c r="GF6" i="16" s="1"/>
  <c r="DV6" i="16"/>
  <c r="GG6" i="16" s="1"/>
  <c r="DW6" i="16"/>
  <c r="GH6" i="16" s="1"/>
  <c r="DS5" i="16"/>
  <c r="DT5" i="16"/>
  <c r="DU5" i="16"/>
  <c r="DV5" i="16"/>
  <c r="DW5" i="16"/>
  <c r="DR9" i="16"/>
  <c r="GC9" i="16" s="1"/>
  <c r="DR8" i="16"/>
  <c r="GC8" i="16" s="1"/>
  <c r="DR7" i="16"/>
  <c r="GC7" i="16" s="1"/>
  <c r="DR6" i="16"/>
  <c r="GC6" i="16" s="1"/>
  <c r="DM9" i="16"/>
  <c r="FX9" i="16" s="1"/>
  <c r="DN9" i="16"/>
  <c r="FY9" i="16" s="1"/>
  <c r="DO9" i="16"/>
  <c r="FZ9" i="16" s="1"/>
  <c r="DP9" i="16"/>
  <c r="GA9" i="16" s="1"/>
  <c r="DQ9" i="16"/>
  <c r="GB9" i="16" s="1"/>
  <c r="DM8" i="16"/>
  <c r="FX8" i="16" s="1"/>
  <c r="DN8" i="16"/>
  <c r="FY8" i="16" s="1"/>
  <c r="DO8" i="16"/>
  <c r="FZ8" i="16" s="1"/>
  <c r="DP8" i="16"/>
  <c r="GA8" i="16" s="1"/>
  <c r="DQ8" i="16"/>
  <c r="GB8" i="16" s="1"/>
  <c r="DM7" i="16"/>
  <c r="FX7" i="16" s="1"/>
  <c r="DN7" i="16"/>
  <c r="FY7" i="16" s="1"/>
  <c r="DO7" i="16"/>
  <c r="FZ7" i="16" s="1"/>
  <c r="DP7" i="16"/>
  <c r="GA7" i="16" s="1"/>
  <c r="DQ7" i="16"/>
  <c r="GB7" i="16" s="1"/>
  <c r="DM6" i="16"/>
  <c r="FX6" i="16" s="1"/>
  <c r="DN6" i="16"/>
  <c r="FY6" i="16" s="1"/>
  <c r="DO6" i="16"/>
  <c r="FZ6" i="16" s="1"/>
  <c r="DP6" i="16"/>
  <c r="GA6" i="16" s="1"/>
  <c r="DQ6" i="16"/>
  <c r="GB6" i="16" s="1"/>
  <c r="DM5" i="16"/>
  <c r="DN5" i="16"/>
  <c r="DO5" i="16"/>
  <c r="DP5" i="16"/>
  <c r="DQ5" i="16"/>
  <c r="DL9" i="16"/>
  <c r="FW9" i="16" s="1"/>
  <c r="DL8" i="16"/>
  <c r="FW8" i="16" s="1"/>
  <c r="DL7" i="16"/>
  <c r="FW7" i="16" s="1"/>
  <c r="DL6" i="16"/>
  <c r="FW6" i="16" s="1"/>
  <c r="CM9" i="16"/>
  <c r="EX9" i="16" s="1"/>
  <c r="CN9" i="16"/>
  <c r="EY9" i="16" s="1"/>
  <c r="CO9" i="16"/>
  <c r="EZ9" i="16" s="1"/>
  <c r="CP9" i="16"/>
  <c r="FA9" i="16" s="1"/>
  <c r="CQ9" i="16"/>
  <c r="FB9" i="16" s="1"/>
  <c r="CR9" i="16"/>
  <c r="FC9" i="16" s="1"/>
  <c r="CS9" i="16"/>
  <c r="FD9" i="16" s="1"/>
  <c r="CT9" i="16"/>
  <c r="FE9" i="16" s="1"/>
  <c r="CU9" i="16"/>
  <c r="FF9" i="16" s="1"/>
  <c r="CV9" i="16"/>
  <c r="FG9" i="16" s="1"/>
  <c r="CW9" i="16"/>
  <c r="FH9" i="16" s="1"/>
  <c r="CX9" i="16"/>
  <c r="FI9" i="16" s="1"/>
  <c r="CY9" i="16"/>
  <c r="FJ9" i="16" s="1"/>
  <c r="CZ9" i="16"/>
  <c r="FK9" i="16" s="1"/>
  <c r="DA9" i="16"/>
  <c r="FL9" i="16" s="1"/>
  <c r="DB9" i="16"/>
  <c r="FM9" i="16" s="1"/>
  <c r="DC9" i="16"/>
  <c r="FN9" i="16" s="1"/>
  <c r="DD9" i="16"/>
  <c r="FO9" i="16" s="1"/>
  <c r="DE9" i="16"/>
  <c r="FP9" i="16" s="1"/>
  <c r="DF9" i="16"/>
  <c r="FQ9" i="16" s="1"/>
  <c r="DG9" i="16"/>
  <c r="FR9" i="16" s="1"/>
  <c r="DH9" i="16"/>
  <c r="FS9" i="16" s="1"/>
  <c r="DI9" i="16"/>
  <c r="FT9" i="16" s="1"/>
  <c r="DJ9" i="16"/>
  <c r="FU9" i="16" s="1"/>
  <c r="DK9" i="16"/>
  <c r="FV9" i="16" s="1"/>
  <c r="CM8" i="16"/>
  <c r="EX8" i="16" s="1"/>
  <c r="CN8" i="16"/>
  <c r="EY8" i="16" s="1"/>
  <c r="CO8" i="16"/>
  <c r="EZ8" i="16" s="1"/>
  <c r="CP8" i="16"/>
  <c r="FA8" i="16" s="1"/>
  <c r="CQ8" i="16"/>
  <c r="FB8" i="16" s="1"/>
  <c r="CR8" i="16"/>
  <c r="FC8" i="16" s="1"/>
  <c r="CS8" i="16"/>
  <c r="FD8" i="16" s="1"/>
  <c r="CT8" i="16"/>
  <c r="FE8" i="16" s="1"/>
  <c r="CU8" i="16"/>
  <c r="FF8" i="16" s="1"/>
  <c r="CV8" i="16"/>
  <c r="FG8" i="16" s="1"/>
  <c r="CW8" i="16"/>
  <c r="FH8" i="16" s="1"/>
  <c r="CX8" i="16"/>
  <c r="FI8" i="16" s="1"/>
  <c r="CY8" i="16"/>
  <c r="FJ8" i="16" s="1"/>
  <c r="CZ8" i="16"/>
  <c r="FK8" i="16" s="1"/>
  <c r="DA8" i="16"/>
  <c r="FL8" i="16" s="1"/>
  <c r="DB8" i="16"/>
  <c r="FM8" i="16" s="1"/>
  <c r="DC8" i="16"/>
  <c r="FN8" i="16" s="1"/>
  <c r="DD8" i="16"/>
  <c r="FO8" i="16" s="1"/>
  <c r="DE8" i="16"/>
  <c r="FP8" i="16" s="1"/>
  <c r="DF8" i="16"/>
  <c r="FQ8" i="16" s="1"/>
  <c r="DG8" i="16"/>
  <c r="FR8" i="16" s="1"/>
  <c r="DH8" i="16"/>
  <c r="FS8" i="16" s="1"/>
  <c r="DI8" i="16"/>
  <c r="FT8" i="16" s="1"/>
  <c r="DJ8" i="16"/>
  <c r="FU8" i="16" s="1"/>
  <c r="DK8" i="16"/>
  <c r="FV8" i="16" s="1"/>
  <c r="CM7" i="16"/>
  <c r="EX7" i="16" s="1"/>
  <c r="CN7" i="16"/>
  <c r="EY7" i="16" s="1"/>
  <c r="CO7" i="16"/>
  <c r="EZ7" i="16" s="1"/>
  <c r="CP7" i="16"/>
  <c r="FA7" i="16" s="1"/>
  <c r="CQ7" i="16"/>
  <c r="FB7" i="16" s="1"/>
  <c r="CR7" i="16"/>
  <c r="FC7" i="16" s="1"/>
  <c r="CS7" i="16"/>
  <c r="FD7" i="16" s="1"/>
  <c r="CT7" i="16"/>
  <c r="FE7" i="16" s="1"/>
  <c r="CU7" i="16"/>
  <c r="FF7" i="16" s="1"/>
  <c r="CV7" i="16"/>
  <c r="FG7" i="16" s="1"/>
  <c r="CW7" i="16"/>
  <c r="FH7" i="16" s="1"/>
  <c r="CX7" i="16"/>
  <c r="FI7" i="16" s="1"/>
  <c r="CY7" i="16"/>
  <c r="FJ7" i="16" s="1"/>
  <c r="CZ7" i="16"/>
  <c r="FK7" i="16" s="1"/>
  <c r="DA7" i="16"/>
  <c r="FL7" i="16" s="1"/>
  <c r="DB7" i="16"/>
  <c r="FM7" i="16" s="1"/>
  <c r="DC7" i="16"/>
  <c r="FN7" i="16" s="1"/>
  <c r="DD7" i="16"/>
  <c r="FO7" i="16" s="1"/>
  <c r="DE7" i="16"/>
  <c r="FP7" i="16" s="1"/>
  <c r="DF7" i="16"/>
  <c r="FQ7" i="16" s="1"/>
  <c r="DG7" i="16"/>
  <c r="FR7" i="16" s="1"/>
  <c r="DH7" i="16"/>
  <c r="FS7" i="16" s="1"/>
  <c r="DI7" i="16"/>
  <c r="FT7" i="16" s="1"/>
  <c r="DJ7" i="16"/>
  <c r="FU7" i="16" s="1"/>
  <c r="DK7" i="16"/>
  <c r="FV7" i="16" s="1"/>
  <c r="DK6" i="16"/>
  <c r="FV6" i="16" s="1"/>
  <c r="CM6" i="16"/>
  <c r="EX6" i="16" s="1"/>
  <c r="CN6" i="16"/>
  <c r="EY6" i="16" s="1"/>
  <c r="CO6" i="16"/>
  <c r="EZ6" i="16" s="1"/>
  <c r="CP6" i="16"/>
  <c r="FA6" i="16" s="1"/>
  <c r="CQ6" i="16"/>
  <c r="FB6" i="16" s="1"/>
  <c r="CR6" i="16"/>
  <c r="FC6" i="16" s="1"/>
  <c r="CS6" i="16"/>
  <c r="FD6" i="16" s="1"/>
  <c r="CT6" i="16"/>
  <c r="FE6" i="16" s="1"/>
  <c r="CU6" i="16"/>
  <c r="FF6" i="16" s="1"/>
  <c r="CV6" i="16"/>
  <c r="FG6" i="16" s="1"/>
  <c r="CW6" i="16"/>
  <c r="FH6" i="16" s="1"/>
  <c r="CX6" i="16"/>
  <c r="FI6" i="16" s="1"/>
  <c r="CY6" i="16"/>
  <c r="FJ6" i="16" s="1"/>
  <c r="CZ6" i="16"/>
  <c r="FK6" i="16" s="1"/>
  <c r="DA6" i="16"/>
  <c r="FL6" i="16" s="1"/>
  <c r="DB6" i="16"/>
  <c r="FM6" i="16" s="1"/>
  <c r="DC6" i="16"/>
  <c r="FN6" i="16" s="1"/>
  <c r="DD6" i="16"/>
  <c r="FO6" i="16" s="1"/>
  <c r="DE6" i="16"/>
  <c r="FP6" i="16" s="1"/>
  <c r="DF6" i="16"/>
  <c r="FQ6" i="16" s="1"/>
  <c r="DG6" i="16"/>
  <c r="FR6" i="16" s="1"/>
  <c r="DH6" i="16"/>
  <c r="FS6" i="16" s="1"/>
  <c r="DI6" i="16"/>
  <c r="FT6" i="16" s="1"/>
  <c r="DJ6" i="16"/>
  <c r="FU6" i="16" s="1"/>
  <c r="CM5" i="16"/>
  <c r="CN5" i="16"/>
  <c r="CO5" i="16"/>
  <c r="CP5" i="16"/>
  <c r="CQ5" i="16"/>
  <c r="CR5" i="16"/>
  <c r="CS5" i="16"/>
  <c r="CT5" i="16"/>
  <c r="CU5" i="16"/>
  <c r="CV5" i="16"/>
  <c r="CW5" i="16"/>
  <c r="CX5" i="16"/>
  <c r="CY5" i="16"/>
  <c r="CZ5" i="16"/>
  <c r="DA5" i="16"/>
  <c r="DB5" i="16"/>
  <c r="DC5" i="16"/>
  <c r="DD5" i="16"/>
  <c r="DE5" i="16"/>
  <c r="DF5" i="16"/>
  <c r="DG5" i="16"/>
  <c r="DH5" i="16"/>
  <c r="DI5" i="16"/>
  <c r="DJ5" i="16"/>
  <c r="DK5" i="16"/>
  <c r="CL9" i="16"/>
  <c r="EW9" i="16" s="1"/>
  <c r="CL8" i="16"/>
  <c r="EW8" i="16" s="1"/>
  <c r="CL7" i="16"/>
  <c r="EW7" i="16" s="1"/>
  <c r="CL6" i="16"/>
  <c r="EW6" i="16" s="1"/>
  <c r="BP9" i="16"/>
  <c r="EA9" i="16" s="1"/>
  <c r="BQ9" i="16"/>
  <c r="EB9" i="16" s="1"/>
  <c r="BR9" i="16"/>
  <c r="EC9" i="16" s="1"/>
  <c r="BS9" i="16"/>
  <c r="ED9" i="16" s="1"/>
  <c r="BT9" i="16"/>
  <c r="EE9" i="16" s="1"/>
  <c r="BU9" i="16"/>
  <c r="EF9" i="16" s="1"/>
  <c r="BV9" i="16"/>
  <c r="EG9" i="16" s="1"/>
  <c r="BW9" i="16"/>
  <c r="EH9" i="16" s="1"/>
  <c r="BX9" i="16"/>
  <c r="EI9" i="16" s="1"/>
  <c r="BY9" i="16"/>
  <c r="EJ9" i="16" s="1"/>
  <c r="BZ9" i="16"/>
  <c r="EK9" i="16" s="1"/>
  <c r="CA9" i="16"/>
  <c r="EL9" i="16" s="1"/>
  <c r="CB9" i="16"/>
  <c r="EM9" i="16" s="1"/>
  <c r="BP8" i="16"/>
  <c r="EA8" i="16" s="1"/>
  <c r="BQ8" i="16"/>
  <c r="EB8" i="16" s="1"/>
  <c r="BR8" i="16"/>
  <c r="EC8" i="16" s="1"/>
  <c r="BS8" i="16"/>
  <c r="ED8" i="16" s="1"/>
  <c r="BT8" i="16"/>
  <c r="EE8" i="16" s="1"/>
  <c r="BU8" i="16"/>
  <c r="EF8" i="16" s="1"/>
  <c r="BV8" i="16"/>
  <c r="EG8" i="16" s="1"/>
  <c r="BW8" i="16"/>
  <c r="EH8" i="16" s="1"/>
  <c r="BX8" i="16"/>
  <c r="EI8" i="16" s="1"/>
  <c r="BY8" i="16"/>
  <c r="EJ8" i="16" s="1"/>
  <c r="BZ8" i="16"/>
  <c r="EK8" i="16" s="1"/>
  <c r="CA8" i="16"/>
  <c r="EL8" i="16" s="1"/>
  <c r="CB8" i="16"/>
  <c r="EM8" i="16" s="1"/>
  <c r="BP7" i="16"/>
  <c r="EA7" i="16" s="1"/>
  <c r="BQ7" i="16"/>
  <c r="EB7" i="16" s="1"/>
  <c r="BR7" i="16"/>
  <c r="EC7" i="16" s="1"/>
  <c r="BS7" i="16"/>
  <c r="ED7" i="16" s="1"/>
  <c r="BT7" i="16"/>
  <c r="EE7" i="16" s="1"/>
  <c r="BU7" i="16"/>
  <c r="EF7" i="16" s="1"/>
  <c r="BV7" i="16"/>
  <c r="EG7" i="16" s="1"/>
  <c r="BW7" i="16"/>
  <c r="EH7" i="16" s="1"/>
  <c r="BX7" i="16"/>
  <c r="EI7" i="16" s="1"/>
  <c r="BY7" i="16"/>
  <c r="EJ7" i="16" s="1"/>
  <c r="BZ7" i="16"/>
  <c r="EK7" i="16" s="1"/>
  <c r="CA7" i="16"/>
  <c r="EL7" i="16" s="1"/>
  <c r="CB7" i="16"/>
  <c r="EM7" i="16" s="1"/>
  <c r="BO9" i="16"/>
  <c r="DZ9" i="16" s="1"/>
  <c r="BO8" i="16"/>
  <c r="DZ8" i="16" s="1"/>
  <c r="BO7" i="16"/>
  <c r="DZ7" i="16" s="1"/>
  <c r="BP6" i="16"/>
  <c r="EA6" i="16" s="1"/>
  <c r="BQ6" i="16"/>
  <c r="EB6" i="16" s="1"/>
  <c r="BR6" i="16"/>
  <c r="EC6" i="16" s="1"/>
  <c r="BS6" i="16"/>
  <c r="ED6" i="16" s="1"/>
  <c r="BT6" i="16"/>
  <c r="EE6" i="16" s="1"/>
  <c r="BU6" i="16"/>
  <c r="EF6" i="16" s="1"/>
  <c r="BV6" i="16"/>
  <c r="EG6" i="16" s="1"/>
  <c r="BW6" i="16"/>
  <c r="EH6" i="16" s="1"/>
  <c r="BX6" i="16"/>
  <c r="EI6" i="16" s="1"/>
  <c r="BY6" i="16"/>
  <c r="EJ6" i="16" s="1"/>
  <c r="BZ6" i="16"/>
  <c r="EK6" i="16" s="1"/>
  <c r="CA6" i="16"/>
  <c r="EL6" i="16" s="1"/>
  <c r="CB6" i="16"/>
  <c r="EM6" i="16" s="1"/>
  <c r="BO6" i="16"/>
  <c r="DZ6" i="16" s="1"/>
  <c r="CC6" i="16"/>
  <c r="EN6" i="16" s="1"/>
  <c r="CC7" i="16"/>
  <c r="EN7" i="16" s="1"/>
  <c r="CC8" i="16"/>
  <c r="EN8" i="16" s="1"/>
  <c r="CC9" i="16"/>
  <c r="EN9" i="16" s="1"/>
  <c r="CD6" i="16"/>
  <c r="EO6" i="16" s="1"/>
  <c r="CE6" i="16"/>
  <c r="EP6" i="16" s="1"/>
  <c r="CF6" i="16"/>
  <c r="EQ6" i="16" s="1"/>
  <c r="CG6" i="16"/>
  <c r="ER6" i="16" s="1"/>
  <c r="CH6" i="16"/>
  <c r="ES6" i="16" s="1"/>
  <c r="CI6" i="16"/>
  <c r="ET6" i="16" s="1"/>
  <c r="CJ6" i="16"/>
  <c r="EU6" i="16" s="1"/>
  <c r="CK6" i="16"/>
  <c r="EV6" i="16" s="1"/>
  <c r="CD7" i="16"/>
  <c r="EO7" i="16" s="1"/>
  <c r="CE7" i="16"/>
  <c r="EP7" i="16" s="1"/>
  <c r="CF7" i="16"/>
  <c r="EQ7" i="16" s="1"/>
  <c r="CG7" i="16"/>
  <c r="ER7" i="16" s="1"/>
  <c r="CH7" i="16"/>
  <c r="ES7" i="16" s="1"/>
  <c r="CI7" i="16"/>
  <c r="ET7" i="16" s="1"/>
  <c r="CJ7" i="16"/>
  <c r="EU7" i="16" s="1"/>
  <c r="CK7" i="16"/>
  <c r="EV7" i="16" s="1"/>
  <c r="CD8" i="16"/>
  <c r="EO8" i="16" s="1"/>
  <c r="CE8" i="16"/>
  <c r="EP8" i="16" s="1"/>
  <c r="CF8" i="16"/>
  <c r="EQ8" i="16" s="1"/>
  <c r="CG8" i="16"/>
  <c r="ER8" i="16" s="1"/>
  <c r="CH8" i="16"/>
  <c r="ES8" i="16" s="1"/>
  <c r="CI8" i="16"/>
  <c r="ET8" i="16" s="1"/>
  <c r="CJ8" i="16"/>
  <c r="EU8" i="16" s="1"/>
  <c r="CK8" i="16"/>
  <c r="EV8" i="16" s="1"/>
  <c r="CD9" i="16"/>
  <c r="EO9" i="16" s="1"/>
  <c r="CE9" i="16"/>
  <c r="EP9" i="16" s="1"/>
  <c r="CF9" i="16"/>
  <c r="EQ9" i="16" s="1"/>
  <c r="CG9" i="16"/>
  <c r="ER9" i="16" s="1"/>
  <c r="CH9" i="16"/>
  <c r="ES9" i="16" s="1"/>
  <c r="CI9" i="16"/>
  <c r="ET9" i="16" s="1"/>
  <c r="CJ9" i="16"/>
  <c r="EU9" i="16" s="1"/>
  <c r="CK9" i="16"/>
  <c r="EV9" i="16" s="1"/>
  <c r="BQ5" i="16"/>
  <c r="BR5" i="16"/>
  <c r="BS5" i="16"/>
  <c r="BT5" i="16"/>
  <c r="BU5" i="16"/>
  <c r="BV5" i="16"/>
  <c r="BW5" i="16"/>
  <c r="BX5" i="16"/>
  <c r="BY5" i="16"/>
  <c r="BZ5" i="16"/>
  <c r="CA5" i="16"/>
  <c r="CB5" i="16"/>
  <c r="CD5" i="16"/>
  <c r="CE5" i="16"/>
  <c r="CF5" i="16"/>
  <c r="CG5" i="16"/>
  <c r="CH5" i="16"/>
  <c r="CI5" i="16"/>
  <c r="CJ5" i="16"/>
  <c r="CK5" i="16"/>
  <c r="BP5" i="16"/>
  <c r="F24" i="3" l="1"/>
  <c r="E24" i="3"/>
  <c r="D24" i="3"/>
  <c r="F9" i="3"/>
  <c r="E9" i="3"/>
  <c r="D9" i="3"/>
  <c r="CC5" i="16"/>
  <c r="CL5" i="16"/>
  <c r="DL5" i="16"/>
  <c r="DR5" i="16"/>
  <c r="BO5" i="16"/>
  <c r="EG5" i="16"/>
  <c r="EG10" i="16" s="1"/>
  <c r="I38" i="16" s="1"/>
  <c r="DZ5" i="16" l="1"/>
  <c r="GE25" i="16"/>
  <c r="K88" i="16" s="1"/>
  <c r="GA25" i="16"/>
  <c r="K84" i="16" s="1"/>
  <c r="FW25" i="16"/>
  <c r="K80" i="16" s="1"/>
  <c r="FS25" i="16"/>
  <c r="K76" i="16" s="1"/>
  <c r="FO25" i="16"/>
  <c r="K72" i="16" s="1"/>
  <c r="FK25" i="16"/>
  <c r="K68" i="16" s="1"/>
  <c r="FG25" i="16"/>
  <c r="K64" i="16" s="1"/>
  <c r="FC25" i="16"/>
  <c r="K60" i="16" s="1"/>
  <c r="EY25" i="16"/>
  <c r="K56" i="16" s="1"/>
  <c r="EU25" i="16"/>
  <c r="K52" i="16" s="1"/>
  <c r="EQ25" i="16"/>
  <c r="K48" i="16" s="1"/>
  <c r="EM25" i="16"/>
  <c r="K44" i="16" s="1"/>
  <c r="EI25" i="16"/>
  <c r="K40" i="16" s="1"/>
  <c r="EE25" i="16"/>
  <c r="K36" i="16" s="1"/>
  <c r="EA25" i="16"/>
  <c r="K32" i="16" s="1"/>
  <c r="GF25" i="16"/>
  <c r="K89" i="16" s="1"/>
  <c r="GB25" i="16"/>
  <c r="K85" i="16" s="1"/>
  <c r="FX25" i="16"/>
  <c r="K81" i="16" s="1"/>
  <c r="FT25" i="16"/>
  <c r="K77" i="16" s="1"/>
  <c r="FP25" i="16"/>
  <c r="K73" i="16" s="1"/>
  <c r="FL25" i="16"/>
  <c r="K69" i="16" s="1"/>
  <c r="FH25" i="16"/>
  <c r="K65" i="16" s="1"/>
  <c r="FD25" i="16"/>
  <c r="K61" i="16" s="1"/>
  <c r="EZ25" i="16"/>
  <c r="K57" i="16" s="1"/>
  <c r="EV25" i="16"/>
  <c r="K53" i="16" s="1"/>
  <c r="ER25" i="16"/>
  <c r="K49" i="16" s="1"/>
  <c r="EN25" i="16"/>
  <c r="K45" i="16" s="1"/>
  <c r="EJ25" i="16"/>
  <c r="K41" i="16" s="1"/>
  <c r="EF25" i="16"/>
  <c r="K37" i="16" s="1"/>
  <c r="EB25" i="16"/>
  <c r="K33" i="16" s="1"/>
  <c r="GE5" i="16"/>
  <c r="GE10" i="16" s="1"/>
  <c r="I88" i="16" s="1"/>
  <c r="FX5" i="16"/>
  <c r="FX10" i="16" s="1"/>
  <c r="I81" i="16" s="1"/>
  <c r="GB5" i="16"/>
  <c r="GB10" i="16" s="1"/>
  <c r="I85" i="16" s="1"/>
  <c r="FA5" i="16"/>
  <c r="FA10" i="16" s="1"/>
  <c r="I58" i="16" s="1"/>
  <c r="FE5" i="16"/>
  <c r="FE10" i="16" s="1"/>
  <c r="I62" i="16" s="1"/>
  <c r="FI5" i="16"/>
  <c r="FI10" i="16" s="1"/>
  <c r="I66" i="16" s="1"/>
  <c r="FM5" i="16"/>
  <c r="FM10" i="16" s="1"/>
  <c r="I70" i="16" s="1"/>
  <c r="FQ5" i="16"/>
  <c r="FQ10" i="16" s="1"/>
  <c r="I74" i="16" s="1"/>
  <c r="FU5" i="16"/>
  <c r="FU10" i="16" s="1"/>
  <c r="I78" i="16" s="1"/>
  <c r="EO5" i="16"/>
  <c r="EO10" i="16" s="1"/>
  <c r="I46" i="16" s="1"/>
  <c r="GD5" i="16"/>
  <c r="GD10" i="16" s="1"/>
  <c r="I87" i="16" s="1"/>
  <c r="GH5" i="16"/>
  <c r="GH10" i="16" s="1"/>
  <c r="I91" i="16" s="1"/>
  <c r="GA5" i="16"/>
  <c r="GA10" i="16" s="1"/>
  <c r="I84" i="16" s="1"/>
  <c r="EZ5" i="16"/>
  <c r="EZ10" i="16" s="1"/>
  <c r="I57" i="16" s="1"/>
  <c r="FD5" i="16"/>
  <c r="FD10" i="16" s="1"/>
  <c r="I61" i="16" s="1"/>
  <c r="FH5" i="16"/>
  <c r="FH10" i="16" s="1"/>
  <c r="I65" i="16" s="1"/>
  <c r="FL5" i="16"/>
  <c r="FL10" i="16" s="1"/>
  <c r="I69" i="16" s="1"/>
  <c r="FP5" i="16"/>
  <c r="FP10" i="16" s="1"/>
  <c r="I73" i="16" s="1"/>
  <c r="FT5" i="16"/>
  <c r="FT10" i="16" s="1"/>
  <c r="I77" i="16" s="1"/>
  <c r="EI5" i="16"/>
  <c r="EI10" i="16" s="1"/>
  <c r="I40" i="16" s="1"/>
  <c r="EM5" i="16"/>
  <c r="EM10" i="16" s="1"/>
  <c r="I44" i="16" s="1"/>
  <c r="ER5" i="16"/>
  <c r="ER10" i="16" s="1"/>
  <c r="I49" i="16" s="1"/>
  <c r="EV5" i="16"/>
  <c r="EV10" i="16" s="1"/>
  <c r="I53" i="16" s="1"/>
  <c r="EQ5" i="16"/>
  <c r="EQ10" i="16" s="1"/>
  <c r="I48" i="16" s="1"/>
  <c r="EE5" i="16"/>
  <c r="EE10" i="16" s="1"/>
  <c r="I36" i="16" s="1"/>
  <c r="ED5" i="16"/>
  <c r="ED10" i="16" s="1"/>
  <c r="I35" i="16" s="1"/>
  <c r="EJ5" i="16"/>
  <c r="EJ10" i="16" s="1"/>
  <c r="I41" i="16" s="1"/>
  <c r="EC5" i="16"/>
  <c r="EC10" i="16" s="1"/>
  <c r="I34" i="16" s="1"/>
  <c r="GG25" i="16"/>
  <c r="K90" i="16" s="1"/>
  <c r="GC25" i="16"/>
  <c r="K86" i="16" s="1"/>
  <c r="FY25" i="16"/>
  <c r="K82" i="16" s="1"/>
  <c r="FU25" i="16"/>
  <c r="K78" i="16" s="1"/>
  <c r="FQ25" i="16"/>
  <c r="K74" i="16" s="1"/>
  <c r="FM25" i="16"/>
  <c r="K70" i="16" s="1"/>
  <c r="FI25" i="16"/>
  <c r="K66" i="16" s="1"/>
  <c r="FE25" i="16"/>
  <c r="K62" i="16" s="1"/>
  <c r="FA25" i="16"/>
  <c r="K58" i="16" s="1"/>
  <c r="EW25" i="16"/>
  <c r="K54" i="16" s="1"/>
  <c r="ES25" i="16"/>
  <c r="K50" i="16" s="1"/>
  <c r="EO25" i="16"/>
  <c r="K46" i="16" s="1"/>
  <c r="EK25" i="16"/>
  <c r="K42" i="16" s="1"/>
  <c r="EG25" i="16"/>
  <c r="K38" i="16" s="1"/>
  <c r="EC25" i="16"/>
  <c r="K34" i="16" s="1"/>
  <c r="GH25" i="16"/>
  <c r="K91" i="16" s="1"/>
  <c r="GD25" i="16"/>
  <c r="K87" i="16" s="1"/>
  <c r="FZ25" i="16"/>
  <c r="K83" i="16" s="1"/>
  <c r="FV25" i="16"/>
  <c r="K79" i="16" s="1"/>
  <c r="FR25" i="16"/>
  <c r="K75" i="16" s="1"/>
  <c r="FN25" i="16"/>
  <c r="K71" i="16" s="1"/>
  <c r="FJ25" i="16"/>
  <c r="K67" i="16" s="1"/>
  <c r="FF25" i="16"/>
  <c r="K63" i="16" s="1"/>
  <c r="FB25" i="16"/>
  <c r="K59" i="16" s="1"/>
  <c r="EX25" i="16"/>
  <c r="K55" i="16" s="1"/>
  <c r="ET25" i="16"/>
  <c r="K51" i="16" s="1"/>
  <c r="EP25" i="16"/>
  <c r="K47" i="16" s="1"/>
  <c r="EL25" i="16"/>
  <c r="K43" i="16" s="1"/>
  <c r="EH25" i="16"/>
  <c r="K39" i="16" s="1"/>
  <c r="ED25" i="16"/>
  <c r="K35" i="16" s="1"/>
  <c r="DZ25" i="16"/>
  <c r="K31" i="16" s="1"/>
  <c r="GG5" i="16"/>
  <c r="GG10" i="16" s="1"/>
  <c r="I90" i="16" s="1"/>
  <c r="FZ5" i="16"/>
  <c r="FZ10" i="16" s="1"/>
  <c r="I83" i="16" s="1"/>
  <c r="EY5" i="16"/>
  <c r="EY10" i="16" s="1"/>
  <c r="I56" i="16" s="1"/>
  <c r="FC5" i="16"/>
  <c r="FC10" i="16" s="1"/>
  <c r="I60" i="16" s="1"/>
  <c r="FG5" i="16"/>
  <c r="FG10" i="16" s="1"/>
  <c r="I64" i="16" s="1"/>
  <c r="FK5" i="16"/>
  <c r="FK10" i="16" s="1"/>
  <c r="I68" i="16" s="1"/>
  <c r="FO5" i="16"/>
  <c r="FO10" i="16" s="1"/>
  <c r="I72" i="16" s="1"/>
  <c r="FS5" i="16"/>
  <c r="FS10" i="16" s="1"/>
  <c r="I76" i="16" s="1"/>
  <c r="EH5" i="16"/>
  <c r="EH10" i="16" s="1"/>
  <c r="I39" i="16" s="1"/>
  <c r="EU5" i="16"/>
  <c r="EU10" i="16" s="1"/>
  <c r="I52" i="16" s="1"/>
  <c r="GF5" i="16"/>
  <c r="GF10" i="16" s="1"/>
  <c r="I89" i="16" s="1"/>
  <c r="FY5" i="16"/>
  <c r="FY10" i="16" s="1"/>
  <c r="I82" i="16" s="1"/>
  <c r="EX5" i="16"/>
  <c r="EX10" i="16" s="1"/>
  <c r="I55" i="16" s="1"/>
  <c r="FB5" i="16"/>
  <c r="FB10" i="16" s="1"/>
  <c r="I59" i="16" s="1"/>
  <c r="FF5" i="16"/>
  <c r="FF10" i="16" s="1"/>
  <c r="I63" i="16" s="1"/>
  <c r="FJ5" i="16"/>
  <c r="FJ10" i="16" s="1"/>
  <c r="I67" i="16" s="1"/>
  <c r="FN5" i="16"/>
  <c r="FN10" i="16" s="1"/>
  <c r="I71" i="16" s="1"/>
  <c r="FR5" i="16"/>
  <c r="FR10" i="16" s="1"/>
  <c r="I75" i="16" s="1"/>
  <c r="FV5" i="16"/>
  <c r="FV10" i="16" s="1"/>
  <c r="I79" i="16" s="1"/>
  <c r="EK5" i="16"/>
  <c r="EK10" i="16" s="1"/>
  <c r="I42" i="16" s="1"/>
  <c r="EP5" i="16"/>
  <c r="EP10" i="16" s="1"/>
  <c r="I47" i="16" s="1"/>
  <c r="ET5" i="16"/>
  <c r="ET10" i="16" s="1"/>
  <c r="I51" i="16" s="1"/>
  <c r="EL5" i="16"/>
  <c r="EL10" i="16" s="1"/>
  <c r="I43" i="16" s="1"/>
  <c r="ES5" i="16"/>
  <c r="ES10" i="16" s="1"/>
  <c r="I50" i="16" s="1"/>
  <c r="EB5" i="16"/>
  <c r="EB10" i="16" s="1"/>
  <c r="I33" i="16" s="1"/>
  <c r="EF5" i="16"/>
  <c r="EF10" i="16" s="1"/>
  <c r="I37" i="16" s="1"/>
  <c r="EA5" i="16"/>
  <c r="EA10" i="16" s="1"/>
  <c r="I32" i="16" s="1"/>
  <c r="GC5" i="16"/>
  <c r="EW5" i="16"/>
  <c r="EN5" i="16"/>
  <c r="FW5" i="16"/>
  <c r="DZ10" i="16" l="1"/>
  <c r="I31" i="16" s="1"/>
  <c r="GC10" i="16"/>
  <c r="I86" i="16" s="1"/>
  <c r="FW10" i="16"/>
  <c r="I80" i="16" s="1"/>
  <c r="EN10" i="16"/>
  <c r="I45" i="16" s="1"/>
  <c r="EW10" i="16"/>
  <c r="I54" i="16" s="1"/>
</calcChain>
</file>

<file path=xl/sharedStrings.xml><?xml version="1.0" encoding="utf-8"?>
<sst xmlns="http://schemas.openxmlformats.org/spreadsheetml/2006/main" count="1077" uniqueCount="219">
  <si>
    <t>Tipologia</t>
  </si>
  <si>
    <t>Smaltimento esterno</t>
  </si>
  <si>
    <t>Recupero esterno</t>
  </si>
  <si>
    <t>TOTALE</t>
  </si>
  <si>
    <t>Concentrazione</t>
  </si>
  <si>
    <t>Emissione</t>
  </si>
  <si>
    <t>Portata</t>
  </si>
  <si>
    <t>Nmc/h</t>
  </si>
  <si>
    <t>mg/Nmc</t>
  </si>
  <si>
    <t>g/h</t>
  </si>
  <si>
    <t>h/d</t>
  </si>
  <si>
    <t>Cod CER</t>
  </si>
  <si>
    <t>E1</t>
  </si>
  <si>
    <t>E2</t>
  </si>
  <si>
    <t>E3</t>
  </si>
  <si>
    <t>E4</t>
  </si>
  <si>
    <t>E5</t>
  </si>
  <si>
    <t>A1</t>
  </si>
  <si>
    <t>A2</t>
  </si>
  <si>
    <t>A3</t>
  </si>
  <si>
    <t>A4</t>
  </si>
  <si>
    <t>A5</t>
  </si>
  <si>
    <t>Provenienza</t>
  </si>
  <si>
    <t>2_Metalli e composti</t>
  </si>
  <si>
    <t>1_Convenzionali e gas serra</t>
  </si>
  <si>
    <t>3_Sostanze organiche clorurate</t>
  </si>
  <si>
    <t>4_Altri composti organici</t>
  </si>
  <si>
    <t>5_Altri composti</t>
  </si>
  <si>
    <t>Flusso massa orario</t>
  </si>
  <si>
    <t>Flusso massa annuo</t>
  </si>
  <si>
    <t>AUTORIZZATE</t>
  </si>
  <si>
    <t>MISURATE</t>
  </si>
  <si>
    <t>1_Nutrienti</t>
  </si>
  <si>
    <t>udm</t>
  </si>
  <si>
    <t>t/a</t>
  </si>
  <si>
    <t>kg/a</t>
  </si>
  <si>
    <t>mg/l</t>
  </si>
  <si>
    <t>l/d</t>
  </si>
  <si>
    <t>RIFIUTI PERICOLOSI</t>
  </si>
  <si>
    <t>Quantità</t>
  </si>
  <si>
    <t>01 02 03</t>
  </si>
  <si>
    <t>04 05 06</t>
  </si>
  <si>
    <t>07 08 09</t>
  </si>
  <si>
    <t>10 11 12</t>
  </si>
  <si>
    <t>13 14 15</t>
  </si>
  <si>
    <t>AAAAA</t>
  </si>
  <si>
    <t>BBBBB</t>
  </si>
  <si>
    <t>CCCCC</t>
  </si>
  <si>
    <t>DDDDD</t>
  </si>
  <si>
    <t>EEEEE</t>
  </si>
  <si>
    <t>Quantità MUD</t>
  </si>
  <si>
    <t>RIFIUTI NON PERICOLOSI</t>
  </si>
  <si>
    <t>16 17 18</t>
  </si>
  <si>
    <t>19 20 21</t>
  </si>
  <si>
    <t>22 23 24</t>
  </si>
  <si>
    <t>25 26 27</t>
  </si>
  <si>
    <t>28 29 30</t>
  </si>
  <si>
    <t>FFFFF</t>
  </si>
  <si>
    <t>GGGGG</t>
  </si>
  <si>
    <t>HHHHH</t>
  </si>
  <si>
    <t>IIIII</t>
  </si>
  <si>
    <t>LLLLL</t>
  </si>
  <si>
    <t>d/a</t>
  </si>
  <si>
    <t>g/a</t>
  </si>
  <si>
    <t>CONCENTRAZIONE</t>
  </si>
  <si>
    <t>Scarico</t>
  </si>
  <si>
    <t>S1</t>
  </si>
  <si>
    <t>S2</t>
  </si>
  <si>
    <t>S3</t>
  </si>
  <si>
    <t>Metano (CH4)</t>
  </si>
  <si>
    <t>Monossido di carbonio (CO)</t>
  </si>
  <si>
    <t>Biossido di carbonio (CO2)</t>
  </si>
  <si>
    <t>Idrofluorocarburi (HFC)</t>
  </si>
  <si>
    <t>Protossido di azoto (N2O)</t>
  </si>
  <si>
    <t>Ammoniaca (NH3)</t>
  </si>
  <si>
    <t>Composti organici volatili non metanici (COVNM)</t>
  </si>
  <si>
    <t>Ossidi di azoto (NOx)</t>
  </si>
  <si>
    <t>Polifuorocarburi (PFC)</t>
  </si>
  <si>
    <t>Esafluoruro di zolfo (SF6)</t>
  </si>
  <si>
    <t>Ossidi di zolfo (SOx)</t>
  </si>
  <si>
    <t>Idrofluorocarburi (HCFCs)</t>
  </si>
  <si>
    <t>Clorofluorocarburi (CFCs)</t>
  </si>
  <si>
    <t>Halon</t>
  </si>
  <si>
    <t xml:space="preserve">Arsenico (As) e composti </t>
  </si>
  <si>
    <t>Cadmio (Cd) e composti</t>
  </si>
  <si>
    <t>Cromo (Cr) e composti</t>
  </si>
  <si>
    <t>Rame (Cu) e composti</t>
  </si>
  <si>
    <t>Mercurio (Hg) e composti</t>
  </si>
  <si>
    <t>Nichel (Ni) e suoi composti</t>
  </si>
  <si>
    <t>Piombo (Pb) e composti</t>
  </si>
  <si>
    <t>Zinco (Zn) e composti</t>
  </si>
  <si>
    <t>Selenio (Se) e composti</t>
  </si>
  <si>
    <t>Aldrin</t>
  </si>
  <si>
    <t xml:space="preserve">Clordano </t>
  </si>
  <si>
    <t>Clordecone</t>
  </si>
  <si>
    <t>DDT</t>
  </si>
  <si>
    <t>Dicloroetano-1,2 (DCE)</t>
  </si>
  <si>
    <t>Diclorometano (DCM)</t>
  </si>
  <si>
    <t>Dieldrin</t>
  </si>
  <si>
    <t>Endrin</t>
  </si>
  <si>
    <t>Eptacloro</t>
  </si>
  <si>
    <t>Esaclorobenzene (HCB)</t>
  </si>
  <si>
    <t>Esaclorocicloesano (HCH)</t>
  </si>
  <si>
    <t>Lindano</t>
  </si>
  <si>
    <t xml:space="preserve">Mirex </t>
  </si>
  <si>
    <t>Policlorodibenzodiossine (PCDD)+Policlorodibenzofurani (PCDF)</t>
  </si>
  <si>
    <t>Pentaclorobenzene</t>
  </si>
  <si>
    <t>Pentaclorofenolo (PCP)</t>
  </si>
  <si>
    <t>Policlorobifenili (PCBs)</t>
  </si>
  <si>
    <t>Tetracloroetilene (PER)</t>
  </si>
  <si>
    <t>Tetraclorometano (TCM)</t>
  </si>
  <si>
    <t>Triclorobenzeni (TCB)</t>
  </si>
  <si>
    <t>Tricloroetano-1,1,1 (TCE)</t>
  </si>
  <si>
    <t>Tetracloroetano-1.1.2.2 (TCM)</t>
  </si>
  <si>
    <t>Tricloroetilene (TRI)</t>
  </si>
  <si>
    <t>Triclorometano</t>
  </si>
  <si>
    <t>Toxafene</t>
  </si>
  <si>
    <t>Vinil cloruro</t>
  </si>
  <si>
    <t>Antracene</t>
  </si>
  <si>
    <t>Benzene (C6H6)</t>
  </si>
  <si>
    <t>Ossido di etilene</t>
  </si>
  <si>
    <t>Naftalene</t>
  </si>
  <si>
    <t>bis(2-stilesile) ftalato (DEHP)</t>
  </si>
  <si>
    <t>Idrocarburi policiclici aromatcui (IPA)</t>
  </si>
  <si>
    <t>Cloro e composti inorganici</t>
  </si>
  <si>
    <t>Asbesto</t>
  </si>
  <si>
    <t>Fluoro e composti inorganici</t>
  </si>
  <si>
    <t xml:space="preserve">Acido cianidrico </t>
  </si>
  <si>
    <t>PM10</t>
  </si>
  <si>
    <t>Esabromobifenile</t>
  </si>
  <si>
    <t xml:space="preserve">Azoto totale </t>
  </si>
  <si>
    <t>Fosforo totale</t>
  </si>
  <si>
    <t xml:space="preserve">Arsenico e composti (espressi come As) (8) </t>
  </si>
  <si>
    <t xml:space="preserve">Cadmio e composti (espressi come Cd) (8) </t>
  </si>
  <si>
    <t xml:space="preserve">Cromo e composti (espressi come Cr) (8) </t>
  </si>
  <si>
    <t xml:space="preserve">Rame e composti (espressi come Cu) (8) </t>
  </si>
  <si>
    <t xml:space="preserve">Mercurio e composti (espressi come Hg) (8) </t>
  </si>
  <si>
    <t xml:space="preserve">Nichel e composti (espressi come Ni) (8) </t>
  </si>
  <si>
    <t xml:space="preserve">Piombo e composti (espressi come Pb) (8) </t>
  </si>
  <si>
    <t xml:space="preserve">Zinco e composti (espressi come Zn) (8) </t>
  </si>
  <si>
    <t xml:space="preserve">Alacloro </t>
  </si>
  <si>
    <t xml:space="preserve">Aldrin </t>
  </si>
  <si>
    <t xml:space="preserve">Atrazina </t>
  </si>
  <si>
    <t xml:space="preserve">Clordecone </t>
  </si>
  <si>
    <t xml:space="preserve">Clorfenvinfos </t>
  </si>
  <si>
    <t xml:space="preserve">Cloroalcani, C10-C13 </t>
  </si>
  <si>
    <t xml:space="preserve">Clorpirifos </t>
  </si>
  <si>
    <t xml:space="preserve">1,2-dicloroetano (EDC) </t>
  </si>
  <si>
    <t xml:space="preserve">Diclorometano (DCM) </t>
  </si>
  <si>
    <t xml:space="preserve">Dieldrin </t>
  </si>
  <si>
    <t xml:space="preserve">Diuron </t>
  </si>
  <si>
    <t xml:space="preserve">Endosulfan </t>
  </si>
  <si>
    <t xml:space="preserve">Endrin </t>
  </si>
  <si>
    <t>Composti organici alogenati (espressi come AOX) (9)</t>
  </si>
  <si>
    <t xml:space="preserve">Eptacloro </t>
  </si>
  <si>
    <t xml:space="preserve">Esaclorobenzene (HCB) </t>
  </si>
  <si>
    <t xml:space="preserve">Esaclorobutadiene (HCBD) </t>
  </si>
  <si>
    <t xml:space="preserve">1,2,3,4,5,6- esaclorocicloesano (HCH) </t>
  </si>
  <si>
    <t xml:space="preserve">Lindano </t>
  </si>
  <si>
    <t xml:space="preserve">PCDD + PCDF (diossine + furani) (espresso come TEQ) (10) </t>
  </si>
  <si>
    <t xml:space="preserve">Pentaclorobenzene </t>
  </si>
  <si>
    <t xml:space="preserve">Pentaclorofenolo (PCP) </t>
  </si>
  <si>
    <t xml:space="preserve">Bifenili policlorurati (PCB) </t>
  </si>
  <si>
    <t xml:space="preserve">Simazina </t>
  </si>
  <si>
    <t xml:space="preserve">Tetraclorometano (TCM) </t>
  </si>
  <si>
    <t xml:space="preserve">Triclorobenzeni (TCB) (tutti isomeri) </t>
  </si>
  <si>
    <t xml:space="preserve">Tricloroetilene </t>
  </si>
  <si>
    <t xml:space="preserve">Triclorometano </t>
  </si>
  <si>
    <t xml:space="preserve">Toxafene </t>
  </si>
  <si>
    <t xml:space="preserve">Cloruro di vinile </t>
  </si>
  <si>
    <t xml:space="preserve">Antracene </t>
  </si>
  <si>
    <t xml:space="preserve">Benzene </t>
  </si>
  <si>
    <t xml:space="preserve">Eteri di difenile polibromurat (PBDE) (12) </t>
  </si>
  <si>
    <t>Nonilfenolo ed etossilati di nonilfenolo (NP/NPE e sostanze connesse</t>
  </si>
  <si>
    <t xml:space="preserve">Etilbenzene </t>
  </si>
  <si>
    <t xml:space="preserve">Ossido di etilene </t>
  </si>
  <si>
    <t xml:space="preserve">Isoproturon </t>
  </si>
  <si>
    <t xml:space="preserve">Naftalene </t>
  </si>
  <si>
    <t>Composti organostannici (espressi come Sn totale)</t>
  </si>
  <si>
    <t xml:space="preserve">Ftalato di bis(2-etilesile) (DEHP) </t>
  </si>
  <si>
    <t xml:space="preserve">Fenoli (espressi come C totale) (13) </t>
  </si>
  <si>
    <t xml:space="preserve">Idrocarburi policiclici aromatici (IPA) (14) </t>
  </si>
  <si>
    <t xml:space="preserve">Toluene </t>
  </si>
  <si>
    <t xml:space="preserve">Tributilstagno e composti (15) </t>
  </si>
  <si>
    <t xml:space="preserve">Trifenilstagno e composti (16) </t>
  </si>
  <si>
    <t>Carbonio organico totale (TOC) (espresso come C totale o COD/3)</t>
  </si>
  <si>
    <t xml:space="preserve">Trifluralin </t>
  </si>
  <si>
    <t xml:space="preserve">Xileni (17) </t>
  </si>
  <si>
    <t xml:space="preserve">Cloruri (espressi come Cl totale) </t>
  </si>
  <si>
    <t>Amianto</t>
  </si>
  <si>
    <t xml:space="preserve">Cianuri (espressi come CN totale) </t>
  </si>
  <si>
    <t xml:space="preserve">Fluoruri (espressi come F totale) </t>
  </si>
  <si>
    <t xml:space="preserve">Ottilfenoli ed etossilati di ottilfenolo </t>
  </si>
  <si>
    <t xml:space="preserve">Fluorantene </t>
  </si>
  <si>
    <t xml:space="preserve">Isodrin </t>
  </si>
  <si>
    <t xml:space="preserve">Esabromobifenile </t>
  </si>
  <si>
    <t xml:space="preserve">Benzo(g, h, i)perilene </t>
  </si>
  <si>
    <t xml:space="preserve">kg/a (espresso come BTEX) (11) </t>
  </si>
  <si>
    <t xml:space="preserve"> kg/a (espresso come BTEX) (11) </t>
  </si>
  <si>
    <t>kg/a (espresso come BTEX) (11)</t>
  </si>
  <si>
    <t xml:space="preserve"> kg/a (espresso come BTEX) (11)</t>
  </si>
  <si>
    <t>INQUINANTE</t>
  </si>
  <si>
    <t>Soglia</t>
  </si>
  <si>
    <t>Misurate</t>
  </si>
  <si>
    <t>Autorizzate</t>
  </si>
  <si>
    <t>Rifiuti pericolosi</t>
  </si>
  <si>
    <t>Rifiuti non pericolosi</t>
  </si>
  <si>
    <t>U.d.m.</t>
  </si>
  <si>
    <t>GIUNTA REGIONALE</t>
  </si>
  <si>
    <t>Registro E-PRTR</t>
  </si>
  <si>
    <t>(European Pollutant Release and Transfer Register)</t>
  </si>
  <si>
    <t>DPR n. 157 dell’11 luglio 2011 (G.U. Supplemento Ordinario n. 224 del 26 settembre 2011)</t>
  </si>
  <si>
    <t>Esecuzione del Regolamento (CE) n. 166/2006 del Parlamento Europeo e del Consiglio</t>
  </si>
  <si>
    <t>relativo all`istituzione di un Registro europeo delle emissioni e dei trasferimenti di inquinanti</t>
  </si>
  <si>
    <t>Il termine per la presentazione della dichiarazione PRTR è il 30 aprile di ogni anno.</t>
  </si>
  <si>
    <t>Foglio di calcolo per l'individuazione e la quantificazione delle sostanze inquinanti</t>
  </si>
  <si>
    <t>Realizzato da Katjuscia Granci, per info e suggerimenti katjuscia.granci@regione.marche.it</t>
  </si>
  <si>
    <t>Servizio Tutela Gestione e Assetto del Territorio</t>
  </si>
  <si>
    <t>Posizione di Funzione Valutazioni ed Autorizzazioni Ambientali e Protezione Naturalistica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</si>
</sst>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</font>
    <font>
      <b/>
      <sz val="9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0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D2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Font="0"/>
    <xf numFmtId="0" fontId="1" fillId="0" borderId="0"/>
  </cellStyleXfs>
  <cellXfs count="46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wrapText="1"/>
    </xf>
    <xf numFmtId="2" fontId="5" fillId="0" borderId="0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0" borderId="15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0" fontId="9" fillId="0" borderId="21" xfId="0" applyFont="1" applyFill="1" applyBorder="1" applyAlignment="1">
      <alignment horizontal="center" wrapText="1"/>
    </xf>
    <xf numFmtId="0" fontId="9" fillId="0" borderId="32" xfId="0" applyFont="1" applyFill="1" applyBorder="1" applyAlignment="1">
      <alignment horizontal="center" wrapText="1"/>
    </xf>
    <xf numFmtId="0" fontId="9" fillId="0" borderId="33" xfId="0" applyFont="1" applyFill="1" applyBorder="1" applyAlignment="1">
      <alignment horizontal="center" wrapText="1"/>
    </xf>
    <xf numFmtId="0" fontId="0" fillId="0" borderId="2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9" fontId="0" fillId="0" borderId="32" xfId="0" applyNumberFormat="1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0" fillId="0" borderId="37" xfId="0" applyFont="1" applyBorder="1"/>
    <xf numFmtId="0" fontId="0" fillId="0" borderId="39" xfId="0" applyFont="1" applyBorder="1" applyAlignment="1">
      <alignment vertical="center"/>
    </xf>
    <xf numFmtId="0" fontId="4" fillId="0" borderId="37" xfId="0" applyFont="1" applyBorder="1" applyAlignment="1"/>
    <xf numFmtId="0" fontId="4" fillId="0" borderId="39" xfId="0" applyFont="1" applyBorder="1" applyAlignment="1"/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13" xfId="0" applyFont="1" applyBorder="1" applyAlignment="1">
      <alignment vertical="center"/>
    </xf>
    <xf numFmtId="0" fontId="4" fillId="0" borderId="0" xfId="0" applyFont="1" applyBorder="1" applyAlignment="1"/>
    <xf numFmtId="0" fontId="4" fillId="0" borderId="13" xfId="0" applyFont="1" applyBorder="1" applyAlignment="1"/>
    <xf numFmtId="2" fontId="6" fillId="0" borderId="8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48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9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3" fillId="0" borderId="0" xfId="0" applyFont="1" applyFill="1"/>
    <xf numFmtId="0" fontId="13" fillId="0" borderId="0" xfId="0" applyFont="1" applyFill="1" applyBorder="1"/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2" fontId="5" fillId="0" borderId="28" xfId="0" applyNumberFormat="1" applyFont="1" applyFill="1" applyBorder="1" applyAlignment="1">
      <alignment wrapText="1"/>
    </xf>
    <xf numFmtId="2" fontId="5" fillId="0" borderId="30" xfId="0" applyNumberFormat="1" applyFont="1" applyFill="1" applyBorder="1"/>
    <xf numFmtId="0" fontId="5" fillId="0" borderId="18" xfId="0" applyFont="1" applyFill="1" applyBorder="1" applyAlignment="1">
      <alignment wrapText="1"/>
    </xf>
    <xf numFmtId="2" fontId="5" fillId="0" borderId="0" xfId="0" applyNumberFormat="1" applyFont="1" applyFill="1" applyBorder="1"/>
    <xf numFmtId="2" fontId="5" fillId="0" borderId="18" xfId="0" applyNumberFormat="1" applyFont="1" applyFill="1" applyBorder="1" applyAlignment="1">
      <alignment wrapText="1"/>
    </xf>
    <xf numFmtId="2" fontId="5" fillId="0" borderId="18" xfId="0" applyNumberFormat="1" applyFont="1" applyFill="1" applyBorder="1"/>
    <xf numFmtId="0" fontId="4" fillId="0" borderId="16" xfId="0" applyFont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6" fillId="13" borderId="16" xfId="0" applyFont="1" applyFill="1" applyBorder="1" applyAlignment="1" applyProtection="1">
      <alignment horizontal="center" vertical="center"/>
      <protection locked="0"/>
    </xf>
    <xf numFmtId="2" fontId="6" fillId="8" borderId="20" xfId="0" applyNumberFormat="1" applyFont="1" applyFill="1" applyBorder="1" applyAlignment="1" applyProtection="1">
      <alignment horizontal="center" vertical="center"/>
      <protection locked="0"/>
    </xf>
    <xf numFmtId="2" fontId="6" fillId="8" borderId="2" xfId="0" applyNumberFormat="1" applyFont="1" applyFill="1" applyBorder="1" applyAlignment="1" applyProtection="1">
      <alignment horizontal="center" vertical="center"/>
      <protection locked="0"/>
    </xf>
    <xf numFmtId="2" fontId="6" fillId="8" borderId="23" xfId="0" applyNumberFormat="1" applyFont="1" applyFill="1" applyBorder="1" applyAlignment="1" applyProtection="1">
      <alignment horizontal="center" vertical="center"/>
      <protection locked="0"/>
    </xf>
    <xf numFmtId="2" fontId="6" fillId="9" borderId="20" xfId="0" applyNumberFormat="1" applyFont="1" applyFill="1" applyBorder="1" applyAlignment="1" applyProtection="1">
      <alignment horizontal="center" vertical="center"/>
      <protection locked="0"/>
    </xf>
    <xf numFmtId="2" fontId="6" fillId="9" borderId="2" xfId="0" applyNumberFormat="1" applyFont="1" applyFill="1" applyBorder="1" applyAlignment="1" applyProtection="1">
      <alignment horizontal="center" vertical="center"/>
      <protection locked="0"/>
    </xf>
    <xf numFmtId="2" fontId="6" fillId="9" borderId="23" xfId="0" applyNumberFormat="1" applyFont="1" applyFill="1" applyBorder="1" applyAlignment="1" applyProtection="1">
      <alignment horizontal="center" vertical="center"/>
      <protection locked="0"/>
    </xf>
    <xf numFmtId="2" fontId="6" fillId="10" borderId="20" xfId="0" applyNumberFormat="1" applyFont="1" applyFill="1" applyBorder="1" applyAlignment="1" applyProtection="1">
      <alignment horizontal="center" vertical="center"/>
      <protection locked="0"/>
    </xf>
    <xf numFmtId="2" fontId="6" fillId="10" borderId="2" xfId="0" applyNumberFormat="1" applyFont="1" applyFill="1" applyBorder="1" applyAlignment="1" applyProtection="1">
      <alignment horizontal="center" vertical="center"/>
      <protection locked="0"/>
    </xf>
    <xf numFmtId="2" fontId="6" fillId="10" borderId="23" xfId="0" applyNumberFormat="1" applyFont="1" applyFill="1" applyBorder="1" applyAlignment="1" applyProtection="1">
      <alignment horizontal="center" vertical="center"/>
      <protection locked="0"/>
    </xf>
    <xf numFmtId="2" fontId="6" fillId="11" borderId="20" xfId="0" applyNumberFormat="1" applyFont="1" applyFill="1" applyBorder="1" applyAlignment="1" applyProtection="1">
      <alignment horizontal="center" vertical="center"/>
      <protection locked="0"/>
    </xf>
    <xf numFmtId="2" fontId="6" fillId="11" borderId="2" xfId="0" applyNumberFormat="1" applyFont="1" applyFill="1" applyBorder="1" applyAlignment="1" applyProtection="1">
      <alignment horizontal="center" vertical="center"/>
      <protection locked="0"/>
    </xf>
    <xf numFmtId="2" fontId="6" fillId="11" borderId="23" xfId="0" applyNumberFormat="1" applyFont="1" applyFill="1" applyBorder="1" applyAlignment="1" applyProtection="1">
      <alignment horizontal="center" vertical="center"/>
      <protection locked="0"/>
    </xf>
    <xf numFmtId="2" fontId="6" fillId="12" borderId="20" xfId="0" applyNumberFormat="1" applyFont="1" applyFill="1" applyBorder="1" applyAlignment="1" applyProtection="1">
      <alignment horizontal="center" vertical="center"/>
      <protection locked="0"/>
    </xf>
    <xf numFmtId="2" fontId="6" fillId="12" borderId="2" xfId="0" applyNumberFormat="1" applyFont="1" applyFill="1" applyBorder="1" applyAlignment="1" applyProtection="1">
      <alignment horizontal="center" vertical="center"/>
      <protection locked="0"/>
    </xf>
    <xf numFmtId="2" fontId="6" fillId="12" borderId="23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0" fontId="6" fillId="11" borderId="22" xfId="0" applyFont="1" applyFill="1" applyBorder="1" applyAlignment="1" applyProtection="1">
      <alignment horizontal="center" vertical="center"/>
      <protection locked="0"/>
    </xf>
    <xf numFmtId="0" fontId="6" fillId="14" borderId="22" xfId="0" applyFont="1" applyFill="1" applyBorder="1" applyAlignment="1" applyProtection="1">
      <alignment horizontal="center" vertical="center"/>
      <protection locked="0"/>
    </xf>
    <xf numFmtId="2" fontId="6" fillId="8" borderId="8" xfId="0" applyNumberFormat="1" applyFont="1" applyFill="1" applyBorder="1" applyAlignment="1" applyProtection="1">
      <alignment horizontal="center" vertical="center"/>
      <protection locked="0"/>
    </xf>
    <xf numFmtId="2" fontId="6" fillId="8" borderId="1" xfId="0" applyNumberFormat="1" applyFont="1" applyFill="1" applyBorder="1" applyAlignment="1" applyProtection="1">
      <alignment horizontal="center" vertical="center"/>
      <protection locked="0"/>
    </xf>
    <xf numFmtId="2" fontId="6" fillId="8" borderId="9" xfId="0" applyNumberFormat="1" applyFont="1" applyFill="1" applyBorder="1" applyAlignment="1" applyProtection="1">
      <alignment horizontal="center" vertical="center"/>
      <protection locked="0"/>
    </xf>
    <xf numFmtId="2" fontId="6" fillId="9" borderId="8" xfId="0" applyNumberFormat="1" applyFont="1" applyFill="1" applyBorder="1" applyAlignment="1" applyProtection="1">
      <alignment horizontal="center" vertical="center"/>
      <protection locked="0"/>
    </xf>
    <xf numFmtId="2" fontId="6" fillId="9" borderId="1" xfId="0" applyNumberFormat="1" applyFont="1" applyFill="1" applyBorder="1" applyAlignment="1" applyProtection="1">
      <alignment horizontal="center" vertical="center"/>
      <protection locked="0"/>
    </xf>
    <xf numFmtId="2" fontId="6" fillId="9" borderId="9" xfId="0" applyNumberFormat="1" applyFont="1" applyFill="1" applyBorder="1" applyAlignment="1" applyProtection="1">
      <alignment horizontal="center" vertical="center"/>
      <protection locked="0"/>
    </xf>
    <xf numFmtId="2" fontId="6" fillId="10" borderId="8" xfId="0" applyNumberFormat="1" applyFont="1" applyFill="1" applyBorder="1" applyAlignment="1" applyProtection="1">
      <alignment horizontal="center" vertical="center"/>
      <protection locked="0"/>
    </xf>
    <xf numFmtId="2" fontId="6" fillId="10" borderId="1" xfId="0" applyNumberFormat="1" applyFont="1" applyFill="1" applyBorder="1" applyAlignment="1" applyProtection="1">
      <alignment horizontal="center" vertical="center"/>
      <protection locked="0"/>
    </xf>
    <xf numFmtId="2" fontId="6" fillId="10" borderId="9" xfId="0" applyNumberFormat="1" applyFont="1" applyFill="1" applyBorder="1" applyAlignment="1" applyProtection="1">
      <alignment horizontal="center" vertical="center"/>
      <protection locked="0"/>
    </xf>
    <xf numFmtId="2" fontId="6" fillId="11" borderId="8" xfId="0" applyNumberFormat="1" applyFont="1" applyFill="1" applyBorder="1" applyAlignment="1" applyProtection="1">
      <alignment horizontal="center" vertical="center"/>
      <protection locked="0"/>
    </xf>
    <xf numFmtId="2" fontId="6" fillId="11" borderId="1" xfId="0" applyNumberFormat="1" applyFont="1" applyFill="1" applyBorder="1" applyAlignment="1" applyProtection="1">
      <alignment horizontal="center" vertical="center"/>
      <protection locked="0"/>
    </xf>
    <xf numFmtId="2" fontId="6" fillId="11" borderId="9" xfId="0" applyNumberFormat="1" applyFont="1" applyFill="1" applyBorder="1" applyAlignment="1" applyProtection="1">
      <alignment horizontal="center" vertical="center"/>
      <protection locked="0"/>
    </xf>
    <xf numFmtId="2" fontId="6" fillId="12" borderId="8" xfId="0" applyNumberFormat="1" applyFont="1" applyFill="1" applyBorder="1" applyAlignment="1" applyProtection="1">
      <alignment horizontal="center" vertical="center"/>
      <protection locked="0"/>
    </xf>
    <xf numFmtId="2" fontId="6" fillId="12" borderId="1" xfId="0" applyNumberFormat="1" applyFont="1" applyFill="1" applyBorder="1" applyAlignment="1" applyProtection="1">
      <alignment horizontal="center" vertical="center"/>
      <protection locked="0"/>
    </xf>
    <xf numFmtId="2" fontId="6" fillId="12" borderId="9" xfId="0" applyNumberFormat="1" applyFont="1" applyFill="1" applyBorder="1" applyAlignment="1" applyProtection="1">
      <alignment horizontal="center" vertical="center"/>
      <protection locked="0"/>
    </xf>
    <xf numFmtId="0" fontId="6" fillId="11" borderId="16" xfId="0" applyFont="1" applyFill="1" applyBorder="1" applyAlignment="1" applyProtection="1">
      <alignment horizontal="center" vertical="center"/>
      <protection locked="0"/>
    </xf>
    <xf numFmtId="0" fontId="6" fillId="14" borderId="16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6" fillId="13" borderId="16" xfId="0" applyFont="1" applyFill="1" applyBorder="1" applyAlignment="1" applyProtection="1">
      <alignment horizontal="center"/>
      <protection locked="0"/>
    </xf>
    <xf numFmtId="2" fontId="6" fillId="8" borderId="1" xfId="0" applyNumberFormat="1" applyFont="1" applyFill="1" applyBorder="1" applyAlignment="1" applyProtection="1">
      <alignment horizontal="center"/>
      <protection locked="0"/>
    </xf>
    <xf numFmtId="2" fontId="6" fillId="8" borderId="9" xfId="0" applyNumberFormat="1" applyFont="1" applyFill="1" applyBorder="1" applyAlignment="1" applyProtection="1">
      <alignment horizontal="center"/>
      <protection locked="0"/>
    </xf>
    <xf numFmtId="0" fontId="6" fillId="11" borderId="16" xfId="0" applyFont="1" applyFill="1" applyBorder="1" applyAlignment="1" applyProtection="1">
      <alignment horizontal="center"/>
      <protection locked="0"/>
    </xf>
    <xf numFmtId="0" fontId="6" fillId="14" borderId="16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6" fillId="13" borderId="17" xfId="0" applyFont="1" applyFill="1" applyBorder="1" applyAlignment="1" applyProtection="1">
      <alignment horizontal="center"/>
      <protection locked="0"/>
    </xf>
    <xf numFmtId="2" fontId="6" fillId="8" borderId="10" xfId="0" applyNumberFormat="1" applyFont="1" applyFill="1" applyBorder="1" applyAlignment="1" applyProtection="1">
      <alignment horizontal="center" vertical="center"/>
      <protection locked="0"/>
    </xf>
    <xf numFmtId="2" fontId="6" fillId="8" borderId="11" xfId="0" applyNumberFormat="1" applyFont="1" applyFill="1" applyBorder="1" applyAlignment="1" applyProtection="1">
      <alignment horizontal="center"/>
      <protection locked="0"/>
    </xf>
    <xf numFmtId="2" fontId="6" fillId="8" borderId="12" xfId="0" applyNumberFormat="1" applyFont="1" applyFill="1" applyBorder="1" applyAlignment="1" applyProtection="1">
      <alignment horizontal="center"/>
      <protection locked="0"/>
    </xf>
    <xf numFmtId="2" fontId="6" fillId="9" borderId="10" xfId="0" applyNumberFormat="1" applyFont="1" applyFill="1" applyBorder="1" applyAlignment="1" applyProtection="1">
      <alignment horizontal="center" vertical="center"/>
      <protection locked="0"/>
    </xf>
    <xf numFmtId="2" fontId="6" fillId="9" borderId="11" xfId="0" applyNumberFormat="1" applyFont="1" applyFill="1" applyBorder="1" applyAlignment="1" applyProtection="1">
      <alignment horizontal="center" vertical="center"/>
      <protection locked="0"/>
    </xf>
    <xf numFmtId="2" fontId="6" fillId="9" borderId="12" xfId="0" applyNumberFormat="1" applyFont="1" applyFill="1" applyBorder="1" applyAlignment="1" applyProtection="1">
      <alignment horizontal="center" vertical="center"/>
      <protection locked="0"/>
    </xf>
    <xf numFmtId="2" fontId="6" fillId="10" borderId="10" xfId="0" applyNumberFormat="1" applyFont="1" applyFill="1" applyBorder="1" applyAlignment="1" applyProtection="1">
      <alignment horizontal="center" vertical="center"/>
      <protection locked="0"/>
    </xf>
    <xf numFmtId="2" fontId="6" fillId="10" borderId="11" xfId="0" applyNumberFormat="1" applyFont="1" applyFill="1" applyBorder="1" applyAlignment="1" applyProtection="1">
      <alignment horizontal="center" vertical="center"/>
      <protection locked="0"/>
    </xf>
    <xf numFmtId="2" fontId="6" fillId="10" borderId="12" xfId="0" applyNumberFormat="1" applyFont="1" applyFill="1" applyBorder="1" applyAlignment="1" applyProtection="1">
      <alignment horizontal="center" vertical="center"/>
      <protection locked="0"/>
    </xf>
    <xf numFmtId="2" fontId="6" fillId="11" borderId="10" xfId="0" applyNumberFormat="1" applyFont="1" applyFill="1" applyBorder="1" applyAlignment="1" applyProtection="1">
      <alignment horizontal="center" vertical="center"/>
      <protection locked="0"/>
    </xf>
    <xf numFmtId="2" fontId="6" fillId="11" borderId="11" xfId="0" applyNumberFormat="1" applyFont="1" applyFill="1" applyBorder="1" applyAlignment="1" applyProtection="1">
      <alignment horizontal="center" vertical="center"/>
      <protection locked="0"/>
    </xf>
    <xf numFmtId="2" fontId="6" fillId="11" borderId="12" xfId="0" applyNumberFormat="1" applyFont="1" applyFill="1" applyBorder="1" applyAlignment="1" applyProtection="1">
      <alignment horizontal="center" vertical="center"/>
      <protection locked="0"/>
    </xf>
    <xf numFmtId="2" fontId="6" fillId="12" borderId="10" xfId="0" applyNumberFormat="1" applyFont="1" applyFill="1" applyBorder="1" applyAlignment="1" applyProtection="1">
      <alignment horizontal="center" vertical="center"/>
      <protection locked="0"/>
    </xf>
    <xf numFmtId="2" fontId="6" fillId="12" borderId="11" xfId="0" applyNumberFormat="1" applyFont="1" applyFill="1" applyBorder="1" applyAlignment="1" applyProtection="1">
      <alignment horizontal="center" vertical="center"/>
      <protection locked="0"/>
    </xf>
    <xf numFmtId="2" fontId="6" fillId="12" borderId="12" xfId="0" applyNumberFormat="1" applyFont="1" applyFill="1" applyBorder="1" applyAlignment="1" applyProtection="1">
      <alignment horizontal="center" vertical="center"/>
      <protection locked="0"/>
    </xf>
    <xf numFmtId="0" fontId="6" fillId="11" borderId="17" xfId="0" applyFont="1" applyFill="1" applyBorder="1" applyAlignment="1" applyProtection="1">
      <alignment horizontal="center"/>
      <protection locked="0"/>
    </xf>
    <xf numFmtId="0" fontId="6" fillId="14" borderId="17" xfId="0" applyFont="1" applyFill="1" applyBorder="1" applyAlignment="1" applyProtection="1">
      <alignment horizontal="center"/>
      <protection locked="0"/>
    </xf>
    <xf numFmtId="2" fontId="6" fillId="8" borderId="5" xfId="0" applyNumberFormat="1" applyFont="1" applyFill="1" applyBorder="1" applyAlignment="1" applyProtection="1">
      <alignment horizontal="center" vertical="center"/>
      <protection locked="0"/>
    </xf>
    <xf numFmtId="2" fontId="6" fillId="8" borderId="6" xfId="0" applyNumberFormat="1" applyFont="1" applyFill="1" applyBorder="1" applyAlignment="1" applyProtection="1">
      <alignment horizontal="center" vertical="center"/>
      <protection locked="0"/>
    </xf>
    <xf numFmtId="2" fontId="6" fillId="8" borderId="7" xfId="0" applyNumberFormat="1" applyFont="1" applyFill="1" applyBorder="1" applyAlignment="1" applyProtection="1">
      <alignment horizontal="center" vertical="center"/>
      <protection locked="0"/>
    </xf>
    <xf numFmtId="2" fontId="6" fillId="9" borderId="5" xfId="0" applyNumberFormat="1" applyFont="1" applyFill="1" applyBorder="1" applyAlignment="1" applyProtection="1">
      <alignment horizontal="center" vertical="center"/>
      <protection locked="0"/>
    </xf>
    <xf numFmtId="2" fontId="6" fillId="9" borderId="6" xfId="0" applyNumberFormat="1" applyFont="1" applyFill="1" applyBorder="1" applyAlignment="1" applyProtection="1">
      <alignment horizontal="center" vertical="center"/>
      <protection locked="0"/>
    </xf>
    <xf numFmtId="2" fontId="6" fillId="9" borderId="7" xfId="0" applyNumberFormat="1" applyFont="1" applyFill="1" applyBorder="1" applyAlignment="1" applyProtection="1">
      <alignment horizontal="center" vertical="center"/>
      <protection locked="0"/>
    </xf>
    <xf numFmtId="2" fontId="6" fillId="10" borderId="5" xfId="0" applyNumberFormat="1" applyFont="1" applyFill="1" applyBorder="1" applyAlignment="1" applyProtection="1">
      <alignment horizontal="center" vertical="center"/>
      <protection locked="0"/>
    </xf>
    <xf numFmtId="2" fontId="6" fillId="10" borderId="6" xfId="0" applyNumberFormat="1" applyFont="1" applyFill="1" applyBorder="1" applyAlignment="1" applyProtection="1">
      <alignment horizontal="center" vertical="center"/>
      <protection locked="0"/>
    </xf>
    <xf numFmtId="2" fontId="6" fillId="10" borderId="7" xfId="0" applyNumberFormat="1" applyFont="1" applyFill="1" applyBorder="1" applyAlignment="1" applyProtection="1">
      <alignment horizontal="center" vertical="center"/>
      <protection locked="0"/>
    </xf>
    <xf numFmtId="2" fontId="6" fillId="11" borderId="5" xfId="0" applyNumberFormat="1" applyFont="1" applyFill="1" applyBorder="1" applyAlignment="1" applyProtection="1">
      <alignment horizontal="center" vertical="center"/>
      <protection locked="0"/>
    </xf>
    <xf numFmtId="2" fontId="6" fillId="11" borderId="6" xfId="0" applyNumberFormat="1" applyFont="1" applyFill="1" applyBorder="1" applyAlignment="1" applyProtection="1">
      <alignment horizontal="center" vertical="center"/>
      <protection locked="0"/>
    </xf>
    <xf numFmtId="2" fontId="6" fillId="11" borderId="7" xfId="0" applyNumberFormat="1" applyFont="1" applyFill="1" applyBorder="1" applyAlignment="1" applyProtection="1">
      <alignment horizontal="center" vertical="center"/>
      <protection locked="0"/>
    </xf>
    <xf numFmtId="2" fontId="6" fillId="12" borderId="5" xfId="0" applyNumberFormat="1" applyFont="1" applyFill="1" applyBorder="1" applyAlignment="1" applyProtection="1">
      <alignment horizontal="center" vertical="center"/>
      <protection locked="0"/>
    </xf>
    <xf numFmtId="2" fontId="6" fillId="12" borderId="6" xfId="0" applyNumberFormat="1" applyFont="1" applyFill="1" applyBorder="1" applyAlignment="1" applyProtection="1">
      <alignment horizontal="center" vertical="center"/>
      <protection locked="0"/>
    </xf>
    <xf numFmtId="2" fontId="6" fillId="12" borderId="7" xfId="0" applyNumberFormat="1" applyFont="1" applyFill="1" applyBorder="1" applyAlignment="1" applyProtection="1">
      <alignment horizontal="center" vertical="center"/>
      <protection locked="0"/>
    </xf>
    <xf numFmtId="0" fontId="6" fillId="11" borderId="15" xfId="0" applyFont="1" applyFill="1" applyBorder="1" applyAlignment="1" applyProtection="1">
      <alignment horizontal="center" vertical="center"/>
      <protection locked="0"/>
    </xf>
    <xf numFmtId="0" fontId="6" fillId="14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6" fillId="13" borderId="45" xfId="0" applyFont="1" applyFill="1" applyBorder="1" applyAlignment="1" applyProtection="1">
      <alignment horizontal="center" vertical="center"/>
      <protection locked="0"/>
    </xf>
    <xf numFmtId="2" fontId="6" fillId="8" borderId="5" xfId="0" applyNumberFormat="1" applyFont="1" applyFill="1" applyBorder="1" applyAlignment="1" applyProtection="1">
      <alignment horizontal="center"/>
      <protection locked="0"/>
    </xf>
    <xf numFmtId="2" fontId="6" fillId="8" borderId="7" xfId="0" applyNumberFormat="1" applyFont="1" applyFill="1" applyBorder="1" applyAlignment="1" applyProtection="1">
      <alignment horizontal="center"/>
      <protection locked="0"/>
    </xf>
    <xf numFmtId="2" fontId="6" fillId="9" borderId="5" xfId="0" applyNumberFormat="1" applyFont="1" applyFill="1" applyBorder="1" applyAlignment="1" applyProtection="1">
      <alignment horizontal="center"/>
      <protection locked="0"/>
    </xf>
    <xf numFmtId="2" fontId="6" fillId="9" borderId="6" xfId="0" applyNumberFormat="1" applyFont="1" applyFill="1" applyBorder="1" applyAlignment="1" applyProtection="1">
      <alignment horizontal="center"/>
      <protection locked="0"/>
    </xf>
    <xf numFmtId="2" fontId="6" fillId="9" borderId="48" xfId="0" applyNumberFormat="1" applyFont="1" applyFill="1" applyBorder="1" applyAlignment="1" applyProtection="1">
      <alignment horizontal="center"/>
      <protection locked="0"/>
    </xf>
    <xf numFmtId="2" fontId="6" fillId="10" borderId="5" xfId="0" applyNumberFormat="1" applyFont="1" applyFill="1" applyBorder="1" applyAlignment="1" applyProtection="1">
      <alignment horizontal="center"/>
      <protection locked="0"/>
    </xf>
    <xf numFmtId="2" fontId="6" fillId="10" borderId="6" xfId="0" applyNumberFormat="1" applyFont="1" applyFill="1" applyBorder="1" applyAlignment="1" applyProtection="1">
      <alignment horizontal="center"/>
      <protection locked="0"/>
    </xf>
    <xf numFmtId="2" fontId="6" fillId="10" borderId="48" xfId="0" applyNumberFormat="1" applyFont="1" applyFill="1" applyBorder="1" applyAlignment="1" applyProtection="1">
      <alignment horizontal="center"/>
      <protection locked="0"/>
    </xf>
    <xf numFmtId="2" fontId="6" fillId="11" borderId="5" xfId="0" applyNumberFormat="1" applyFont="1" applyFill="1" applyBorder="1" applyAlignment="1" applyProtection="1">
      <alignment horizontal="center"/>
      <protection locked="0"/>
    </xf>
    <xf numFmtId="2" fontId="6" fillId="11" borderId="6" xfId="0" applyNumberFormat="1" applyFont="1" applyFill="1" applyBorder="1" applyAlignment="1" applyProtection="1">
      <alignment horizontal="center"/>
      <protection locked="0"/>
    </xf>
    <xf numFmtId="2" fontId="6" fillId="11" borderId="48" xfId="0" applyNumberFormat="1" applyFont="1" applyFill="1" applyBorder="1" applyAlignment="1" applyProtection="1">
      <alignment horizontal="center"/>
      <protection locked="0"/>
    </xf>
    <xf numFmtId="2" fontId="6" fillId="12" borderId="5" xfId="0" applyNumberFormat="1" applyFont="1" applyFill="1" applyBorder="1" applyAlignment="1" applyProtection="1">
      <alignment horizontal="center"/>
      <protection locked="0"/>
    </xf>
    <xf numFmtId="2" fontId="6" fillId="12" borderId="6" xfId="0" applyNumberFormat="1" applyFont="1" applyFill="1" applyBorder="1" applyAlignment="1" applyProtection="1">
      <alignment horizontal="center"/>
      <protection locked="0"/>
    </xf>
    <xf numFmtId="2" fontId="6" fillId="12" borderId="48" xfId="0" applyNumberFormat="1" applyFont="1" applyFill="1" applyBorder="1" applyAlignment="1" applyProtection="1">
      <alignment horizontal="center"/>
      <protection locked="0"/>
    </xf>
    <xf numFmtId="0" fontId="6" fillId="14" borderId="44" xfId="0" applyFont="1" applyFill="1" applyBorder="1" applyAlignment="1" applyProtection="1">
      <alignment horizontal="center"/>
      <protection locked="0"/>
    </xf>
    <xf numFmtId="2" fontId="6" fillId="8" borderId="8" xfId="0" applyNumberFormat="1" applyFont="1" applyFill="1" applyBorder="1" applyAlignment="1" applyProtection="1">
      <alignment horizontal="center"/>
      <protection locked="0"/>
    </xf>
    <xf numFmtId="2" fontId="6" fillId="9" borderId="8" xfId="0" applyNumberFormat="1" applyFont="1" applyFill="1" applyBorder="1" applyAlignment="1" applyProtection="1">
      <alignment horizontal="center"/>
      <protection locked="0"/>
    </xf>
    <xf numFmtId="2" fontId="6" fillId="9" borderId="1" xfId="0" applyNumberFormat="1" applyFont="1" applyFill="1" applyBorder="1" applyAlignment="1" applyProtection="1">
      <alignment horizontal="center"/>
      <protection locked="0"/>
    </xf>
    <xf numFmtId="2" fontId="6" fillId="9" borderId="3" xfId="0" applyNumberFormat="1" applyFont="1" applyFill="1" applyBorder="1" applyAlignment="1" applyProtection="1">
      <alignment horizontal="center"/>
      <protection locked="0"/>
    </xf>
    <xf numFmtId="2" fontId="6" fillId="10" borderId="8" xfId="0" applyNumberFormat="1" applyFont="1" applyFill="1" applyBorder="1" applyAlignment="1" applyProtection="1">
      <alignment horizontal="center"/>
      <protection locked="0"/>
    </xf>
    <xf numFmtId="2" fontId="6" fillId="10" borderId="1" xfId="0" applyNumberFormat="1" applyFont="1" applyFill="1" applyBorder="1" applyAlignment="1" applyProtection="1">
      <alignment horizontal="center"/>
      <protection locked="0"/>
    </xf>
    <xf numFmtId="2" fontId="6" fillId="10" borderId="3" xfId="0" applyNumberFormat="1" applyFont="1" applyFill="1" applyBorder="1" applyAlignment="1" applyProtection="1">
      <alignment horizontal="center"/>
      <protection locked="0"/>
    </xf>
    <xf numFmtId="2" fontId="6" fillId="11" borderId="8" xfId="0" applyNumberFormat="1" applyFont="1" applyFill="1" applyBorder="1" applyAlignment="1" applyProtection="1">
      <alignment horizontal="center"/>
      <protection locked="0"/>
    </xf>
    <xf numFmtId="2" fontId="6" fillId="11" borderId="1" xfId="0" applyNumberFormat="1" applyFont="1" applyFill="1" applyBorder="1" applyAlignment="1" applyProtection="1">
      <alignment horizontal="center"/>
      <protection locked="0"/>
    </xf>
    <xf numFmtId="2" fontId="6" fillId="11" borderId="3" xfId="0" applyNumberFormat="1" applyFont="1" applyFill="1" applyBorder="1" applyAlignment="1" applyProtection="1">
      <alignment horizontal="center"/>
      <protection locked="0"/>
    </xf>
    <xf numFmtId="2" fontId="6" fillId="12" borderId="8" xfId="0" applyNumberFormat="1" applyFont="1" applyFill="1" applyBorder="1" applyAlignment="1" applyProtection="1">
      <alignment horizontal="center"/>
      <protection locked="0"/>
    </xf>
    <xf numFmtId="2" fontId="6" fillId="12" borderId="1" xfId="0" applyNumberFormat="1" applyFont="1" applyFill="1" applyBorder="1" applyAlignment="1" applyProtection="1">
      <alignment horizontal="center"/>
      <protection locked="0"/>
    </xf>
    <xf numFmtId="2" fontId="6" fillId="12" borderId="3" xfId="0" applyNumberFormat="1" applyFont="1" applyFill="1" applyBorder="1" applyAlignment="1" applyProtection="1">
      <alignment horizontal="center"/>
      <protection locked="0"/>
    </xf>
    <xf numFmtId="0" fontId="6" fillId="14" borderId="45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6" fillId="13" borderId="46" xfId="0" applyFont="1" applyFill="1" applyBorder="1" applyAlignment="1" applyProtection="1">
      <alignment horizontal="center"/>
      <protection locked="0"/>
    </xf>
    <xf numFmtId="2" fontId="6" fillId="8" borderId="10" xfId="0" applyNumberFormat="1" applyFont="1" applyFill="1" applyBorder="1" applyAlignment="1" applyProtection="1">
      <alignment horizontal="center"/>
      <protection locked="0"/>
    </xf>
    <xf numFmtId="2" fontId="6" fillId="9" borderId="10" xfId="0" applyNumberFormat="1" applyFont="1" applyFill="1" applyBorder="1" applyAlignment="1" applyProtection="1">
      <alignment horizontal="center"/>
      <protection locked="0"/>
    </xf>
    <xf numFmtId="2" fontId="6" fillId="9" borderId="11" xfId="0" applyNumberFormat="1" applyFont="1" applyFill="1" applyBorder="1" applyAlignment="1" applyProtection="1">
      <alignment horizontal="center"/>
      <protection locked="0"/>
    </xf>
    <xf numFmtId="2" fontId="6" fillId="9" borderId="49" xfId="0" applyNumberFormat="1" applyFont="1" applyFill="1" applyBorder="1" applyAlignment="1" applyProtection="1">
      <alignment horizontal="center"/>
      <protection locked="0"/>
    </xf>
    <xf numFmtId="2" fontId="6" fillId="10" borderId="10" xfId="0" applyNumberFormat="1" applyFont="1" applyFill="1" applyBorder="1" applyAlignment="1" applyProtection="1">
      <alignment horizontal="center"/>
      <protection locked="0"/>
    </xf>
    <xf numFmtId="2" fontId="6" fillId="10" borderId="11" xfId="0" applyNumberFormat="1" applyFont="1" applyFill="1" applyBorder="1" applyAlignment="1" applyProtection="1">
      <alignment horizontal="center"/>
      <protection locked="0"/>
    </xf>
    <xf numFmtId="2" fontId="6" fillId="10" borderId="49" xfId="0" applyNumberFormat="1" applyFont="1" applyFill="1" applyBorder="1" applyAlignment="1" applyProtection="1">
      <alignment horizontal="center"/>
      <protection locked="0"/>
    </xf>
    <xf numFmtId="2" fontId="6" fillId="11" borderId="10" xfId="0" applyNumberFormat="1" applyFont="1" applyFill="1" applyBorder="1" applyAlignment="1" applyProtection="1">
      <alignment horizontal="center"/>
      <protection locked="0"/>
    </xf>
    <xf numFmtId="2" fontId="6" fillId="11" borderId="11" xfId="0" applyNumberFormat="1" applyFont="1" applyFill="1" applyBorder="1" applyAlignment="1" applyProtection="1">
      <alignment horizontal="center"/>
      <protection locked="0"/>
    </xf>
    <xf numFmtId="2" fontId="6" fillId="11" borderId="49" xfId="0" applyNumberFormat="1" applyFont="1" applyFill="1" applyBorder="1" applyAlignment="1" applyProtection="1">
      <alignment horizontal="center"/>
      <protection locked="0"/>
    </xf>
    <xf numFmtId="2" fontId="6" fillId="12" borderId="10" xfId="0" applyNumberFormat="1" applyFont="1" applyFill="1" applyBorder="1" applyAlignment="1" applyProtection="1">
      <alignment horizontal="center"/>
      <protection locked="0"/>
    </xf>
    <xf numFmtId="2" fontId="6" fillId="12" borderId="11" xfId="0" applyNumberFormat="1" applyFont="1" applyFill="1" applyBorder="1" applyAlignment="1" applyProtection="1">
      <alignment horizontal="center"/>
      <protection locked="0"/>
    </xf>
    <xf numFmtId="2" fontId="6" fillId="12" borderId="49" xfId="0" applyNumberFormat="1" applyFont="1" applyFill="1" applyBorder="1" applyAlignment="1" applyProtection="1">
      <alignment horizontal="center"/>
      <protection locked="0"/>
    </xf>
    <xf numFmtId="0" fontId="6" fillId="14" borderId="46" xfId="0" applyFont="1" applyFill="1" applyBorder="1" applyAlignment="1" applyProtection="1">
      <alignment horizontal="center"/>
      <protection locked="0"/>
    </xf>
    <xf numFmtId="2" fontId="6" fillId="8" borderId="48" xfId="0" applyNumberFormat="1" applyFont="1" applyFill="1" applyBorder="1" applyAlignment="1" applyProtection="1">
      <alignment horizontal="center"/>
      <protection locked="0"/>
    </xf>
    <xf numFmtId="2" fontId="6" fillId="8" borderId="3" xfId="0" applyNumberFormat="1" applyFont="1" applyFill="1" applyBorder="1" applyAlignment="1" applyProtection="1">
      <alignment horizontal="center"/>
      <protection locked="0"/>
    </xf>
    <xf numFmtId="2" fontId="6" fillId="8" borderId="49" xfId="0" applyNumberFormat="1" applyFont="1" applyFill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 vertical="top" wrapText="1"/>
      <protection locked="0"/>
    </xf>
    <xf numFmtId="0" fontId="4" fillId="13" borderId="16" xfId="0" applyFont="1" applyFill="1" applyBorder="1" applyAlignment="1" applyProtection="1">
      <alignment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2" fontId="6" fillId="15" borderId="22" xfId="0" applyNumberFormat="1" applyFont="1" applyFill="1" applyBorder="1" applyAlignment="1" applyProtection="1">
      <alignment horizontal="right" vertical="center"/>
      <protection locked="0"/>
    </xf>
    <xf numFmtId="2" fontId="6" fillId="15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2" fontId="6" fillId="15" borderId="16" xfId="0" applyNumberFormat="1" applyFont="1" applyFill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4" fillId="13" borderId="17" xfId="0" applyFont="1" applyFill="1" applyBorder="1" applyAlignment="1" applyProtection="1">
      <alignment wrapText="1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2" fontId="6" fillId="15" borderId="17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2" fontId="6" fillId="11" borderId="15" xfId="0" applyNumberFormat="1" applyFont="1" applyFill="1" applyBorder="1" applyAlignment="1" applyProtection="1">
      <alignment horizontal="right" vertical="center"/>
      <protection locked="0"/>
    </xf>
    <xf numFmtId="2" fontId="6" fillId="11" borderId="16" xfId="0" applyNumberFormat="1" applyFont="1" applyFill="1" applyBorder="1" applyAlignment="1" applyProtection="1">
      <alignment horizontal="right" vertical="center"/>
      <protection locked="0"/>
    </xf>
    <xf numFmtId="2" fontId="6" fillId="11" borderId="17" xfId="0" applyNumberFormat="1" applyFont="1" applyFill="1" applyBorder="1" applyAlignment="1" applyProtection="1">
      <alignment horizontal="right" vertical="center"/>
      <protection locked="0"/>
    </xf>
    <xf numFmtId="0" fontId="8" fillId="0" borderId="3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12" fillId="5" borderId="44" xfId="0" applyFont="1" applyFill="1" applyBorder="1"/>
    <xf numFmtId="0" fontId="12" fillId="16" borderId="46" xfId="0" applyFont="1" applyFill="1" applyBorder="1"/>
    <xf numFmtId="2" fontId="6" fillId="0" borderId="51" xfId="0" applyNumberFormat="1" applyFont="1" applyFill="1" applyBorder="1"/>
    <xf numFmtId="0" fontId="5" fillId="0" borderId="15" xfId="0" applyFont="1" applyFill="1" applyBorder="1"/>
    <xf numFmtId="0" fontId="5" fillId="0" borderId="17" xfId="0" applyFont="1" applyFill="1" applyBorder="1"/>
    <xf numFmtId="0" fontId="14" fillId="17" borderId="0" xfId="1" applyFont="1" applyFill="1" applyAlignment="1">
      <alignment vertical="center" wrapText="1"/>
    </xf>
    <xf numFmtId="0" fontId="1" fillId="17" borderId="0" xfId="1" applyFill="1"/>
    <xf numFmtId="0" fontId="14" fillId="17" borderId="0" xfId="1" applyFont="1" applyFill="1" applyAlignment="1">
      <alignment vertical="top" wrapText="1"/>
    </xf>
    <xf numFmtId="0" fontId="16" fillId="17" borderId="0" xfId="1" applyFont="1" applyFill="1" applyAlignment="1">
      <alignment vertical="center"/>
    </xf>
    <xf numFmtId="0" fontId="17" fillId="17" borderId="0" xfId="1" applyFont="1" applyFill="1" applyAlignment="1">
      <alignment vertical="center" wrapText="1"/>
    </xf>
    <xf numFmtId="0" fontId="18" fillId="17" borderId="0" xfId="1" applyFont="1" applyFill="1" applyAlignment="1">
      <alignment vertical="center" wrapText="1"/>
    </xf>
    <xf numFmtId="0" fontId="19" fillId="17" borderId="0" xfId="1" applyFont="1" applyFill="1"/>
    <xf numFmtId="0" fontId="20" fillId="17" borderId="0" xfId="1" applyFont="1" applyFill="1"/>
    <xf numFmtId="0" fontId="16" fillId="17" borderId="0" xfId="1" applyFont="1" applyFill="1" applyAlignment="1">
      <alignment vertical="center" wrapText="1"/>
    </xf>
    <xf numFmtId="0" fontId="21" fillId="17" borderId="0" xfId="1" applyFont="1" applyFill="1" applyAlignment="1">
      <alignment vertical="center" wrapText="1"/>
    </xf>
    <xf numFmtId="0" fontId="22" fillId="17" borderId="0" xfId="1" applyFont="1" applyFill="1"/>
    <xf numFmtId="0" fontId="14" fillId="17" borderId="0" xfId="1" applyFont="1" applyFill="1" applyAlignment="1">
      <alignment vertical="center"/>
    </xf>
    <xf numFmtId="0" fontId="23" fillId="17" borderId="0" xfId="1" applyFont="1" applyFill="1"/>
    <xf numFmtId="0" fontId="24" fillId="17" borderId="0" xfId="1" applyFont="1" applyFill="1"/>
    <xf numFmtId="0" fontId="25" fillId="17" borderId="0" xfId="1" applyFont="1" applyFill="1"/>
    <xf numFmtId="0" fontId="26" fillId="17" borderId="0" xfId="1" applyFont="1" applyFill="1"/>
    <xf numFmtId="2" fontId="6" fillId="0" borderId="40" xfId="0" applyNumberFormat="1" applyFont="1" applyFill="1" applyBorder="1"/>
    <xf numFmtId="2" fontId="0" fillId="0" borderId="36" xfId="0" applyNumberFormat="1" applyBorder="1" applyAlignment="1">
      <alignment vertical="center"/>
    </xf>
    <xf numFmtId="2" fontId="0" fillId="0" borderId="38" xfId="0" applyNumberFormat="1" applyBorder="1" applyAlignment="1">
      <alignment vertical="center"/>
    </xf>
    <xf numFmtId="2" fontId="0" fillId="0" borderId="40" xfId="0" applyNumberFormat="1" applyBorder="1" applyAlignment="1">
      <alignment vertical="center"/>
    </xf>
    <xf numFmtId="2" fontId="0" fillId="0" borderId="40" xfId="0" applyNumberFormat="1" applyBorder="1"/>
    <xf numFmtId="2" fontId="0" fillId="0" borderId="0" xfId="0" applyNumberFormat="1" applyBorder="1"/>
    <xf numFmtId="0" fontId="0" fillId="0" borderId="38" xfId="0" applyBorder="1"/>
    <xf numFmtId="2" fontId="0" fillId="0" borderId="0" xfId="0" applyNumberFormat="1" applyBorder="1" applyAlignment="1">
      <alignment vertical="center"/>
    </xf>
    <xf numFmtId="0" fontId="15" fillId="17" borderId="0" xfId="1" applyFont="1" applyFill="1" applyAlignment="1">
      <alignment horizontal="center" vertical="center" wrapText="1"/>
    </xf>
    <xf numFmtId="0" fontId="14" fillId="17" borderId="0" xfId="1" applyFont="1" applyFill="1" applyAlignment="1">
      <alignment horizontal="right" vertical="center" wrapText="1"/>
    </xf>
    <xf numFmtId="0" fontId="5" fillId="11" borderId="21" xfId="0" applyFont="1" applyFill="1" applyBorder="1" applyAlignment="1">
      <alignment horizontal="center"/>
    </xf>
    <xf numFmtId="0" fontId="5" fillId="11" borderId="32" xfId="0" applyFont="1" applyFill="1" applyBorder="1" applyAlignment="1">
      <alignment horizontal="center"/>
    </xf>
    <xf numFmtId="0" fontId="5" fillId="11" borderId="33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center"/>
    </xf>
    <xf numFmtId="0" fontId="5" fillId="14" borderId="32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5" fillId="13" borderId="21" xfId="0" applyFont="1" applyFill="1" applyBorder="1" applyAlignment="1">
      <alignment horizontal="center"/>
    </xf>
    <xf numFmtId="0" fontId="5" fillId="13" borderId="22" xfId="0" applyFont="1" applyFill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8" fillId="2" borderId="15" xfId="0" applyFont="1" applyFill="1" applyBorder="1" applyAlignment="1">
      <alignment horizontal="center" textRotation="90" wrapText="1"/>
    </xf>
    <xf numFmtId="0" fontId="8" fillId="2" borderId="16" xfId="0" applyFont="1" applyFill="1" applyBorder="1" applyAlignment="1">
      <alignment horizontal="center" textRotation="90" wrapText="1"/>
    </xf>
    <xf numFmtId="0" fontId="8" fillId="2" borderId="17" xfId="0" applyFont="1" applyFill="1" applyBorder="1" applyAlignment="1">
      <alignment horizontal="center" textRotation="90" wrapText="1"/>
    </xf>
    <xf numFmtId="0" fontId="8" fillId="6" borderId="15" xfId="0" applyFont="1" applyFill="1" applyBorder="1" applyAlignment="1">
      <alignment horizontal="center" textRotation="90" wrapText="1"/>
    </xf>
    <xf numFmtId="0" fontId="8" fillId="6" borderId="16" xfId="0" applyFont="1" applyFill="1" applyBorder="1" applyAlignment="1">
      <alignment horizontal="center" textRotation="90" wrapText="1"/>
    </xf>
    <xf numFmtId="0" fontId="8" fillId="6" borderId="17" xfId="0" applyFont="1" applyFill="1" applyBorder="1" applyAlignment="1">
      <alignment horizontal="center" textRotation="90" wrapText="1"/>
    </xf>
    <xf numFmtId="0" fontId="4" fillId="0" borderId="3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37" xfId="0" applyFont="1" applyBorder="1" applyAlignment="1">
      <alignment horizontal="left" wrapText="1"/>
    </xf>
    <xf numFmtId="0" fontId="4" fillId="0" borderId="38" xfId="0" applyFont="1" applyBorder="1" applyAlignment="1">
      <alignment horizontal="left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0" fontId="8" fillId="4" borderId="15" xfId="0" applyFont="1" applyFill="1" applyBorder="1" applyAlignment="1">
      <alignment horizontal="center" textRotation="90" wrapText="1"/>
    </xf>
    <xf numFmtId="0" fontId="8" fillId="4" borderId="16" xfId="0" applyFont="1" applyFill="1" applyBorder="1" applyAlignment="1">
      <alignment horizontal="center" textRotation="90" wrapText="1"/>
    </xf>
    <xf numFmtId="0" fontId="8" fillId="4" borderId="17" xfId="0" applyFont="1" applyFill="1" applyBorder="1" applyAlignment="1">
      <alignment horizontal="center" textRotation="90" wrapText="1"/>
    </xf>
    <xf numFmtId="0" fontId="8" fillId="3" borderId="15" xfId="0" applyFont="1" applyFill="1" applyBorder="1" applyAlignment="1">
      <alignment horizontal="center" textRotation="90" wrapText="1"/>
    </xf>
    <xf numFmtId="0" fontId="8" fillId="3" borderId="16" xfId="0" applyFont="1" applyFill="1" applyBorder="1" applyAlignment="1">
      <alignment horizontal="center" textRotation="90" wrapText="1"/>
    </xf>
    <xf numFmtId="0" fontId="8" fillId="3" borderId="17" xfId="0" applyFont="1" applyFill="1" applyBorder="1" applyAlignment="1">
      <alignment horizontal="center" textRotation="90" wrapText="1"/>
    </xf>
    <xf numFmtId="0" fontId="4" fillId="0" borderId="39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39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3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49" fontId="0" fillId="0" borderId="37" xfId="0" applyNumberFormat="1" applyFont="1" applyBorder="1" applyAlignment="1">
      <alignment horizontal="left" vertical="center" wrapText="1"/>
    </xf>
    <xf numFmtId="49" fontId="0" fillId="0" borderId="38" xfId="0" applyNumberFormat="1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40" xfId="0" applyNumberFormat="1" applyFont="1" applyBorder="1" applyAlignment="1">
      <alignment horizontal="left" vertical="center" wrapText="1"/>
    </xf>
    <xf numFmtId="49" fontId="8" fillId="2" borderId="44" xfId="0" applyNumberFormat="1" applyFont="1" applyFill="1" applyBorder="1" applyAlignment="1">
      <alignment horizontal="center" vertical="center" textRotation="90" wrapText="1"/>
    </xf>
    <xf numFmtId="49" fontId="8" fillId="2" borderId="46" xfId="0" applyNumberFormat="1" applyFont="1" applyFill="1" applyBorder="1" applyAlignment="1">
      <alignment horizontal="center" vertical="center" textRotation="90" wrapText="1"/>
    </xf>
    <xf numFmtId="49" fontId="8" fillId="6" borderId="44" xfId="0" applyNumberFormat="1" applyFont="1" applyFill="1" applyBorder="1" applyAlignment="1">
      <alignment horizontal="center" vertical="center" textRotation="90" wrapText="1"/>
    </xf>
    <xf numFmtId="49" fontId="8" fillId="6" borderId="45" xfId="0" applyNumberFormat="1" applyFont="1" applyFill="1" applyBorder="1" applyAlignment="1">
      <alignment horizontal="center" vertical="center" textRotation="90" wrapText="1"/>
    </xf>
    <xf numFmtId="49" fontId="8" fillId="6" borderId="46" xfId="0" applyNumberFormat="1" applyFont="1" applyFill="1" applyBorder="1" applyAlignment="1">
      <alignment horizontal="center" vertical="center" textRotation="90" wrapText="1"/>
    </xf>
    <xf numFmtId="49" fontId="8" fillId="7" borderId="44" xfId="0" applyNumberFormat="1" applyFont="1" applyFill="1" applyBorder="1" applyAlignment="1">
      <alignment horizontal="center" vertical="center" textRotation="90" wrapText="1"/>
    </xf>
    <xf numFmtId="49" fontId="8" fillId="7" borderId="45" xfId="0" applyNumberFormat="1" applyFont="1" applyFill="1" applyBorder="1" applyAlignment="1">
      <alignment horizontal="center" vertical="center" textRotation="90" wrapText="1"/>
    </xf>
    <xf numFmtId="49" fontId="8" fillId="7" borderId="46" xfId="0" applyNumberFormat="1" applyFont="1" applyFill="1" applyBorder="1" applyAlignment="1">
      <alignment horizontal="center" vertical="center" textRotation="90" wrapText="1"/>
    </xf>
    <xf numFmtId="49" fontId="8" fillId="4" borderId="44" xfId="0" applyNumberFormat="1" applyFont="1" applyFill="1" applyBorder="1" applyAlignment="1">
      <alignment horizontal="center" vertical="center" textRotation="90" wrapText="1"/>
    </xf>
    <xf numFmtId="49" fontId="8" fillId="4" borderId="45" xfId="0" applyNumberFormat="1" applyFont="1" applyFill="1" applyBorder="1" applyAlignment="1">
      <alignment horizontal="center" vertical="center" textRotation="90" wrapText="1"/>
    </xf>
    <xf numFmtId="49" fontId="8" fillId="4" borderId="46" xfId="0" applyNumberFormat="1" applyFont="1" applyFill="1" applyBorder="1" applyAlignment="1">
      <alignment horizontal="center" vertical="center" textRotation="90" wrapText="1"/>
    </xf>
    <xf numFmtId="49" fontId="8" fillId="3" borderId="44" xfId="0" applyNumberFormat="1" applyFont="1" applyFill="1" applyBorder="1" applyAlignment="1">
      <alignment horizontal="center" vertical="center" textRotation="90" wrapText="1"/>
    </xf>
    <xf numFmtId="49" fontId="8" fillId="3" borderId="45" xfId="0" applyNumberFormat="1" applyFont="1" applyFill="1" applyBorder="1" applyAlignment="1">
      <alignment horizontal="center" vertical="center" textRotation="90" wrapText="1"/>
    </xf>
    <xf numFmtId="49" fontId="8" fillId="3" borderId="46" xfId="0" applyNumberFormat="1" applyFont="1" applyFill="1" applyBorder="1" applyAlignment="1">
      <alignment horizontal="center" vertical="center" textRotation="90" wrapText="1"/>
    </xf>
    <xf numFmtId="0" fontId="9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0" fillId="0" borderId="35" xfId="0" applyNumberFormat="1" applyFont="1" applyBorder="1" applyAlignment="1">
      <alignment horizontal="left" vertical="center" wrapText="1"/>
    </xf>
    <xf numFmtId="49" fontId="0" fillId="0" borderId="36" xfId="0" applyNumberFormat="1" applyFont="1" applyBorder="1" applyAlignment="1">
      <alignment horizontal="left" vertical="center" wrapText="1"/>
    </xf>
    <xf numFmtId="49" fontId="5" fillId="0" borderId="21" xfId="0" applyNumberFormat="1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12" fillId="5" borderId="28" xfId="0" applyNumberFormat="1" applyFont="1" applyFill="1" applyBorder="1" applyAlignment="1">
      <alignment horizontal="center"/>
    </xf>
    <xf numFmtId="49" fontId="12" fillId="5" borderId="29" xfId="0" applyNumberFormat="1" applyFont="1" applyFill="1" applyBorder="1" applyAlignment="1">
      <alignment horizontal="center"/>
    </xf>
    <xf numFmtId="49" fontId="12" fillId="5" borderId="30" xfId="0" applyNumberFormat="1" applyFont="1" applyFill="1" applyBorder="1" applyAlignment="1">
      <alignment horizontal="center"/>
    </xf>
    <xf numFmtId="49" fontId="12" fillId="4" borderId="28" xfId="0" applyNumberFormat="1" applyFont="1" applyFill="1" applyBorder="1" applyAlignment="1">
      <alignment horizontal="center"/>
    </xf>
    <xf numFmtId="49" fontId="12" fillId="4" borderId="29" xfId="0" applyNumberFormat="1" applyFont="1" applyFill="1" applyBorder="1" applyAlignment="1">
      <alignment horizontal="center"/>
    </xf>
    <xf numFmtId="49" fontId="12" fillId="4" borderId="30" xfId="0" applyNumberFormat="1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99FF"/>
      <color rgb="FFD60093"/>
      <color rgb="FFCCECFF"/>
      <color rgb="FFFFCCCC"/>
      <color rgb="FFFFCCFF"/>
      <color rgb="FFFFCC99"/>
      <color rgb="FFFFE05B"/>
      <color rgb="FFCCFF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Rifiuti: pericolosità (anno 2005)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281939</xdr:colOff>
      <xdr:row>1</xdr:row>
      <xdr:rowOff>28575</xdr:rowOff>
    </xdr:from>
    <xdr:to>
      <xdr:col>1</xdr:col>
      <xdr:colOff>1193969</xdr:colOff>
      <xdr:row>4</xdr:row>
      <xdr:rowOff>169847</xdr:rowOff>
    </xdr:to>
    <xdr:pic>
      <xdr:nvPicPr>
        <xdr:cNvPr id="2" name="Immagine 1" descr="CARTAINTESTATA_LogoRegioneMarch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39" y="228600"/>
          <a:ext cx="1502580" cy="855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15</xdr:row>
      <xdr:rowOff>0</xdr:rowOff>
    </xdr:from>
    <xdr:to>
      <xdr:col>10</xdr:col>
      <xdr:colOff>552450</xdr:colOff>
      <xdr:row>15</xdr:row>
      <xdr:rowOff>0</xdr:rowOff>
    </xdr:to>
    <xdr:graphicFrame macro="">
      <xdr:nvGraphicFramePr>
        <xdr:cNvPr id="3075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C4" sqref="C4"/>
    </sheetView>
  </sheetViews>
  <sheetFormatPr defaultColWidth="8.85546875" defaultRowHeight="15" x14ac:dyDescent="0.25"/>
  <cols>
    <col min="1" max="1" width="8.85546875" style="293"/>
    <col min="2" max="2" width="22.5703125" style="293" customWidth="1"/>
    <col min="3" max="16384" width="8.85546875" style="293"/>
  </cols>
  <sheetData>
    <row r="1" spans="1:11" ht="15.75" x14ac:dyDescent="0.25">
      <c r="A1" s="292"/>
      <c r="B1" s="316"/>
      <c r="C1" s="316"/>
      <c r="D1" s="317"/>
      <c r="E1" s="317"/>
    </row>
    <row r="2" spans="1:11" ht="18.75" x14ac:dyDescent="0.3">
      <c r="A2" s="294"/>
      <c r="B2" s="294"/>
      <c r="C2" s="295" t="s">
        <v>208</v>
      </c>
      <c r="D2" s="296"/>
      <c r="E2" s="297"/>
      <c r="F2" s="298"/>
      <c r="G2" s="298"/>
      <c r="H2" s="298"/>
      <c r="I2" s="298"/>
      <c r="J2" s="299"/>
      <c r="K2" s="299"/>
    </row>
    <row r="3" spans="1:11" ht="18.75" x14ac:dyDescent="0.3">
      <c r="A3" s="294"/>
      <c r="B3" s="294"/>
      <c r="C3" s="295" t="s">
        <v>217</v>
      </c>
      <c r="D3" s="296"/>
      <c r="E3" s="297"/>
      <c r="F3" s="298"/>
      <c r="G3" s="298"/>
      <c r="H3" s="298"/>
      <c r="I3" s="298"/>
      <c r="J3" s="299"/>
      <c r="K3" s="299"/>
    </row>
    <row r="4" spans="1:11" ht="18.75" x14ac:dyDescent="0.3">
      <c r="A4" s="294"/>
      <c r="B4" s="294"/>
      <c r="C4" s="295" t="s">
        <v>218</v>
      </c>
      <c r="D4" s="300"/>
      <c r="E4" s="297"/>
      <c r="F4" s="298"/>
      <c r="G4" s="298"/>
      <c r="H4" s="298"/>
      <c r="I4" s="298"/>
      <c r="J4" s="299"/>
      <c r="K4" s="299"/>
    </row>
    <row r="5" spans="1:11" ht="15.75" x14ac:dyDescent="0.25">
      <c r="A5" s="301"/>
      <c r="B5" s="301"/>
      <c r="C5" s="292"/>
      <c r="D5" s="292"/>
      <c r="E5" s="292"/>
      <c r="F5" s="302"/>
      <c r="G5" s="302"/>
      <c r="H5" s="302"/>
      <c r="I5" s="302"/>
    </row>
    <row r="6" spans="1:11" ht="15.75" x14ac:dyDescent="0.25">
      <c r="A6" s="303"/>
    </row>
    <row r="7" spans="1:11" ht="28.5" x14ac:dyDescent="0.45">
      <c r="B7" s="304" t="s">
        <v>209</v>
      </c>
      <c r="C7" s="305"/>
      <c r="D7" s="305"/>
    </row>
    <row r="8" spans="1:11" ht="18.75" x14ac:dyDescent="0.3">
      <c r="A8" s="299"/>
      <c r="B8" s="306" t="s">
        <v>210</v>
      </c>
      <c r="C8" s="299"/>
      <c r="D8" s="299"/>
      <c r="E8" s="299"/>
      <c r="F8" s="299"/>
    </row>
    <row r="11" spans="1:11" ht="18.75" x14ac:dyDescent="0.3">
      <c r="B11" s="298" t="s">
        <v>211</v>
      </c>
      <c r="C11" s="298"/>
      <c r="D11" s="298"/>
      <c r="E11" s="298"/>
      <c r="F11" s="298"/>
      <c r="G11" s="298"/>
      <c r="H11" s="298"/>
      <c r="I11" s="298"/>
      <c r="J11" s="298"/>
    </row>
    <row r="12" spans="1:11" ht="18.75" x14ac:dyDescent="0.3">
      <c r="B12" s="298" t="s">
        <v>212</v>
      </c>
      <c r="C12" s="298"/>
      <c r="D12" s="298"/>
      <c r="E12" s="298"/>
      <c r="F12" s="298"/>
      <c r="G12" s="298"/>
      <c r="H12" s="298"/>
      <c r="I12" s="298"/>
      <c r="J12" s="298"/>
    </row>
    <row r="13" spans="1:11" ht="18.75" x14ac:dyDescent="0.3">
      <c r="B13" s="298" t="s">
        <v>213</v>
      </c>
      <c r="C13" s="298"/>
      <c r="D13" s="298"/>
      <c r="E13" s="298"/>
      <c r="F13" s="298"/>
      <c r="G13" s="298"/>
      <c r="H13" s="298"/>
      <c r="I13" s="298"/>
      <c r="J13" s="298"/>
    </row>
    <row r="14" spans="1:11" ht="18.75" x14ac:dyDescent="0.3">
      <c r="B14" s="298" t="s">
        <v>214</v>
      </c>
      <c r="C14" s="298"/>
      <c r="D14" s="298"/>
      <c r="E14" s="298"/>
      <c r="F14" s="298"/>
      <c r="G14" s="298"/>
      <c r="H14" s="298"/>
      <c r="I14" s="298"/>
      <c r="J14" s="298"/>
    </row>
    <row r="17" spans="2:11" ht="18.75" x14ac:dyDescent="0.3">
      <c r="B17" s="306" t="s">
        <v>215</v>
      </c>
      <c r="C17" s="299"/>
      <c r="D17" s="299"/>
      <c r="E17" s="299"/>
      <c r="F17" s="299"/>
      <c r="G17" s="299"/>
      <c r="H17" s="299"/>
      <c r="I17" s="299"/>
      <c r="J17" s="299"/>
      <c r="K17" s="299"/>
    </row>
    <row r="21" spans="2:11" ht="18" customHeight="1" x14ac:dyDescent="0.25"/>
    <row r="22" spans="2:11" ht="15.75" x14ac:dyDescent="0.25">
      <c r="B22" s="307" t="s">
        <v>216</v>
      </c>
      <c r="C22" s="302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80"/>
  <sheetViews>
    <sheetView workbookViewId="0">
      <selection activeCell="F20" sqref="F20"/>
    </sheetView>
  </sheetViews>
  <sheetFormatPr defaultRowHeight="12" x14ac:dyDescent="0.2"/>
  <cols>
    <col min="1" max="1" width="9.140625" style="1" customWidth="1"/>
    <col min="2" max="2" width="4" style="1" customWidth="1"/>
    <col min="3" max="3" width="11.5703125" style="1" customWidth="1"/>
    <col min="4" max="4" width="11.28515625" style="5" customWidth="1"/>
    <col min="5" max="5" width="6.7109375" style="2" customWidth="1"/>
    <col min="6" max="6" width="5.28515625" style="2" customWidth="1"/>
    <col min="7" max="7" width="5.85546875" style="2" customWidth="1"/>
    <col min="8" max="8" width="6" style="2" customWidth="1"/>
    <col min="9" max="10" width="5.85546875" style="2" customWidth="1"/>
    <col min="11" max="11" width="6.140625" style="2" customWidth="1"/>
    <col min="12" max="19" width="5" style="2" customWidth="1"/>
    <col min="20" max="28" width="5.28515625" style="2" customWidth="1"/>
    <col min="29" max="52" width="5.5703125" style="2" customWidth="1"/>
    <col min="53" max="54" width="5.28515625" style="2" customWidth="1"/>
    <col min="55" max="60" width="5" style="2" customWidth="1"/>
    <col min="61" max="66" width="5.28515625" style="2" customWidth="1"/>
    <col min="67" max="80" width="5.5703125" style="2" hidden="1" customWidth="1"/>
    <col min="81" max="115" width="5.42578125" style="2" hidden="1" customWidth="1"/>
    <col min="116" max="121" width="5.7109375" style="2" hidden="1" customWidth="1"/>
    <col min="122" max="127" width="5.85546875" style="2" hidden="1" customWidth="1"/>
    <col min="128" max="129" width="9.140625" style="2"/>
    <col min="130" max="143" width="7" style="2" customWidth="1"/>
    <col min="144" max="152" width="7.5703125" style="1" customWidth="1"/>
    <col min="153" max="190" width="7.85546875" style="1" customWidth="1"/>
    <col min="191" max="16384" width="9.140625" style="1"/>
  </cols>
  <sheetData>
    <row r="1" spans="3:190" ht="24" customHeight="1" thickBot="1" x14ac:dyDescent="0.25">
      <c r="C1" s="396" t="s">
        <v>31</v>
      </c>
      <c r="D1" s="397"/>
      <c r="E1" s="398"/>
      <c r="F1" s="377" t="s">
        <v>24</v>
      </c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9"/>
      <c r="T1" s="380" t="s">
        <v>23</v>
      </c>
      <c r="U1" s="381"/>
      <c r="V1" s="381"/>
      <c r="W1" s="381"/>
      <c r="X1" s="381"/>
      <c r="Y1" s="381"/>
      <c r="Z1" s="381"/>
      <c r="AA1" s="381"/>
      <c r="AB1" s="382"/>
      <c r="AC1" s="383" t="s">
        <v>25</v>
      </c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  <c r="AT1" s="384"/>
      <c r="AU1" s="384"/>
      <c r="AV1" s="384"/>
      <c r="AW1" s="384"/>
      <c r="AX1" s="384"/>
      <c r="AY1" s="384"/>
      <c r="AZ1" s="384"/>
      <c r="BA1" s="384"/>
      <c r="BB1" s="385"/>
      <c r="BC1" s="371" t="s">
        <v>26</v>
      </c>
      <c r="BD1" s="372"/>
      <c r="BE1" s="372"/>
      <c r="BF1" s="372"/>
      <c r="BG1" s="372"/>
      <c r="BH1" s="373"/>
      <c r="BI1" s="364" t="s">
        <v>27</v>
      </c>
      <c r="BJ1" s="365"/>
      <c r="BK1" s="365"/>
      <c r="BL1" s="365"/>
      <c r="BM1" s="365"/>
      <c r="BN1" s="366"/>
      <c r="BO1" s="386" t="s">
        <v>24</v>
      </c>
      <c r="BP1" s="387"/>
      <c r="BQ1" s="387"/>
      <c r="BR1" s="387"/>
      <c r="BS1" s="387"/>
      <c r="BT1" s="387"/>
      <c r="BU1" s="387"/>
      <c r="BV1" s="387"/>
      <c r="BW1" s="387"/>
      <c r="BX1" s="387"/>
      <c r="BY1" s="387"/>
      <c r="BZ1" s="387"/>
      <c r="CA1" s="387"/>
      <c r="CB1" s="387"/>
      <c r="CC1" s="388" t="s">
        <v>23</v>
      </c>
      <c r="CD1" s="388"/>
      <c r="CE1" s="388"/>
      <c r="CF1" s="388"/>
      <c r="CG1" s="388"/>
      <c r="CH1" s="388"/>
      <c r="CI1" s="388"/>
      <c r="CJ1" s="388"/>
      <c r="CK1" s="388"/>
      <c r="CL1" s="389" t="s">
        <v>25</v>
      </c>
      <c r="CM1" s="389"/>
      <c r="CN1" s="389"/>
      <c r="CO1" s="389"/>
      <c r="CP1" s="389"/>
      <c r="CQ1" s="389"/>
      <c r="CR1" s="389"/>
      <c r="CS1" s="389"/>
      <c r="CT1" s="389"/>
      <c r="CU1" s="389"/>
      <c r="CV1" s="389"/>
      <c r="CW1" s="389"/>
      <c r="CX1" s="389"/>
      <c r="CY1" s="389"/>
      <c r="CZ1" s="389"/>
      <c r="DA1" s="389"/>
      <c r="DB1" s="389"/>
      <c r="DC1" s="389"/>
      <c r="DD1" s="389"/>
      <c r="DE1" s="389"/>
      <c r="DF1" s="389"/>
      <c r="DG1" s="389"/>
      <c r="DH1" s="389"/>
      <c r="DI1" s="389"/>
      <c r="DJ1" s="389"/>
      <c r="DK1" s="389"/>
      <c r="DL1" s="374" t="s">
        <v>26</v>
      </c>
      <c r="DM1" s="374"/>
      <c r="DN1" s="374"/>
      <c r="DO1" s="374"/>
      <c r="DP1" s="374"/>
      <c r="DQ1" s="374"/>
      <c r="DR1" s="375" t="s">
        <v>27</v>
      </c>
      <c r="DS1" s="375"/>
      <c r="DT1" s="375"/>
      <c r="DU1" s="375"/>
      <c r="DV1" s="375"/>
      <c r="DW1" s="376"/>
      <c r="DX1" s="318" t="s">
        <v>10</v>
      </c>
      <c r="DY1" s="321" t="s">
        <v>62</v>
      </c>
      <c r="DZ1" s="377" t="s">
        <v>24</v>
      </c>
      <c r="EA1" s="378"/>
      <c r="EB1" s="378"/>
      <c r="EC1" s="378"/>
      <c r="ED1" s="378"/>
      <c r="EE1" s="378"/>
      <c r="EF1" s="378"/>
      <c r="EG1" s="378"/>
      <c r="EH1" s="378"/>
      <c r="EI1" s="378"/>
      <c r="EJ1" s="378"/>
      <c r="EK1" s="378"/>
      <c r="EL1" s="378"/>
      <c r="EM1" s="379"/>
      <c r="EN1" s="380" t="s">
        <v>23</v>
      </c>
      <c r="EO1" s="381"/>
      <c r="EP1" s="381"/>
      <c r="EQ1" s="381"/>
      <c r="ER1" s="381"/>
      <c r="ES1" s="381"/>
      <c r="ET1" s="381"/>
      <c r="EU1" s="381"/>
      <c r="EV1" s="382"/>
      <c r="EW1" s="383" t="s">
        <v>25</v>
      </c>
      <c r="EX1" s="384"/>
      <c r="EY1" s="384"/>
      <c r="EZ1" s="384"/>
      <c r="FA1" s="384"/>
      <c r="FB1" s="384"/>
      <c r="FC1" s="384"/>
      <c r="FD1" s="384"/>
      <c r="FE1" s="384"/>
      <c r="FF1" s="384"/>
      <c r="FG1" s="384"/>
      <c r="FH1" s="384"/>
      <c r="FI1" s="384"/>
      <c r="FJ1" s="384"/>
      <c r="FK1" s="384"/>
      <c r="FL1" s="384"/>
      <c r="FM1" s="384"/>
      <c r="FN1" s="384"/>
      <c r="FO1" s="384"/>
      <c r="FP1" s="384"/>
      <c r="FQ1" s="384"/>
      <c r="FR1" s="384"/>
      <c r="FS1" s="384"/>
      <c r="FT1" s="384"/>
      <c r="FU1" s="384"/>
      <c r="FV1" s="385"/>
      <c r="FW1" s="371" t="s">
        <v>26</v>
      </c>
      <c r="FX1" s="372"/>
      <c r="FY1" s="372"/>
      <c r="FZ1" s="372"/>
      <c r="GA1" s="372"/>
      <c r="GB1" s="373"/>
      <c r="GC1" s="364" t="s">
        <v>27</v>
      </c>
      <c r="GD1" s="365"/>
      <c r="GE1" s="365"/>
      <c r="GF1" s="365"/>
      <c r="GG1" s="365"/>
      <c r="GH1" s="366"/>
    </row>
    <row r="2" spans="3:190" ht="24" customHeight="1" thickBot="1" x14ac:dyDescent="0.25">
      <c r="C2" s="360" t="s">
        <v>22</v>
      </c>
      <c r="D2" s="362" t="s">
        <v>5</v>
      </c>
      <c r="E2" s="324" t="s">
        <v>6</v>
      </c>
      <c r="F2" s="390" t="s">
        <v>4</v>
      </c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2"/>
      <c r="BO2" s="357" t="s">
        <v>28</v>
      </c>
      <c r="BP2" s="358"/>
      <c r="BQ2" s="358"/>
      <c r="BR2" s="358"/>
      <c r="BS2" s="358"/>
      <c r="BT2" s="358"/>
      <c r="BU2" s="358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8"/>
      <c r="CU2" s="358"/>
      <c r="CV2" s="358"/>
      <c r="CW2" s="358"/>
      <c r="CX2" s="358"/>
      <c r="CY2" s="358"/>
      <c r="CZ2" s="358"/>
      <c r="DA2" s="358"/>
      <c r="DB2" s="358"/>
      <c r="DC2" s="358"/>
      <c r="DD2" s="358"/>
      <c r="DE2" s="358"/>
      <c r="DF2" s="358"/>
      <c r="DG2" s="358"/>
      <c r="DH2" s="358"/>
      <c r="DI2" s="358"/>
      <c r="DJ2" s="358"/>
      <c r="DK2" s="358"/>
      <c r="DL2" s="358"/>
      <c r="DM2" s="358"/>
      <c r="DN2" s="358"/>
      <c r="DO2" s="358"/>
      <c r="DP2" s="358"/>
      <c r="DQ2" s="358"/>
      <c r="DR2" s="358"/>
      <c r="DS2" s="358"/>
      <c r="DT2" s="358"/>
      <c r="DU2" s="358"/>
      <c r="DV2" s="358"/>
      <c r="DW2" s="359"/>
      <c r="DX2" s="319"/>
      <c r="DY2" s="322"/>
      <c r="DZ2" s="354" t="s">
        <v>29</v>
      </c>
      <c r="EA2" s="355"/>
      <c r="EB2" s="355"/>
      <c r="EC2" s="355"/>
      <c r="ED2" s="355"/>
      <c r="EE2" s="355"/>
      <c r="EF2" s="355"/>
      <c r="EG2" s="355"/>
      <c r="EH2" s="355"/>
      <c r="EI2" s="355"/>
      <c r="EJ2" s="355"/>
      <c r="EK2" s="355"/>
      <c r="EL2" s="355"/>
      <c r="EM2" s="355"/>
      <c r="EN2" s="355"/>
      <c r="EO2" s="355"/>
      <c r="EP2" s="355"/>
      <c r="EQ2" s="355"/>
      <c r="ER2" s="355"/>
      <c r="ES2" s="355"/>
      <c r="ET2" s="355"/>
      <c r="EU2" s="355"/>
      <c r="EV2" s="355"/>
      <c r="EW2" s="355"/>
      <c r="EX2" s="355"/>
      <c r="EY2" s="355"/>
      <c r="EZ2" s="355"/>
      <c r="FA2" s="355"/>
      <c r="FB2" s="355"/>
      <c r="FC2" s="355"/>
      <c r="FD2" s="355"/>
      <c r="FE2" s="355"/>
      <c r="FF2" s="355"/>
      <c r="FG2" s="355"/>
      <c r="FH2" s="355"/>
      <c r="FI2" s="355"/>
      <c r="FJ2" s="355"/>
      <c r="FK2" s="355"/>
      <c r="FL2" s="355"/>
      <c r="FM2" s="355"/>
      <c r="FN2" s="355"/>
      <c r="FO2" s="355"/>
      <c r="FP2" s="355"/>
      <c r="FQ2" s="355"/>
      <c r="FR2" s="355"/>
      <c r="FS2" s="355"/>
      <c r="FT2" s="355"/>
      <c r="FU2" s="355"/>
      <c r="FV2" s="355"/>
      <c r="FW2" s="355"/>
      <c r="FX2" s="355"/>
      <c r="FY2" s="355"/>
      <c r="FZ2" s="355"/>
      <c r="GA2" s="355"/>
      <c r="GB2" s="355"/>
      <c r="GC2" s="355"/>
      <c r="GD2" s="355"/>
      <c r="GE2" s="355"/>
      <c r="GF2" s="355"/>
      <c r="GG2" s="355"/>
      <c r="GH2" s="356"/>
    </row>
    <row r="3" spans="3:190" ht="24" customHeight="1" thickBot="1" x14ac:dyDescent="0.25">
      <c r="C3" s="361"/>
      <c r="D3" s="363"/>
      <c r="E3" s="325"/>
      <c r="F3" s="354" t="s">
        <v>8</v>
      </c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  <c r="BB3" s="355"/>
      <c r="BC3" s="355"/>
      <c r="BD3" s="355"/>
      <c r="BE3" s="355"/>
      <c r="BF3" s="355"/>
      <c r="BG3" s="355"/>
      <c r="BH3" s="355"/>
      <c r="BI3" s="355"/>
      <c r="BJ3" s="355"/>
      <c r="BK3" s="355"/>
      <c r="BL3" s="355"/>
      <c r="BM3" s="355"/>
      <c r="BN3" s="356"/>
      <c r="BO3" s="357" t="s">
        <v>9</v>
      </c>
      <c r="BP3" s="358"/>
      <c r="BQ3" s="358"/>
      <c r="BR3" s="358"/>
      <c r="BS3" s="358"/>
      <c r="BT3" s="358"/>
      <c r="BU3" s="358"/>
      <c r="BV3" s="358"/>
      <c r="BW3" s="358"/>
      <c r="BX3" s="358"/>
      <c r="BY3" s="358"/>
      <c r="BZ3" s="358"/>
      <c r="CA3" s="358"/>
      <c r="CB3" s="358"/>
      <c r="CC3" s="358"/>
      <c r="CD3" s="358"/>
      <c r="CE3" s="358"/>
      <c r="CF3" s="358"/>
      <c r="CG3" s="358"/>
      <c r="CH3" s="358"/>
      <c r="CI3" s="358"/>
      <c r="CJ3" s="358"/>
      <c r="CK3" s="358"/>
      <c r="CL3" s="358"/>
      <c r="CM3" s="358"/>
      <c r="CN3" s="358"/>
      <c r="CO3" s="358"/>
      <c r="CP3" s="358"/>
      <c r="CQ3" s="358"/>
      <c r="CR3" s="358"/>
      <c r="CS3" s="358"/>
      <c r="CT3" s="358"/>
      <c r="CU3" s="358"/>
      <c r="CV3" s="358"/>
      <c r="CW3" s="358"/>
      <c r="CX3" s="358"/>
      <c r="CY3" s="358"/>
      <c r="CZ3" s="358"/>
      <c r="DA3" s="358"/>
      <c r="DB3" s="358"/>
      <c r="DC3" s="358"/>
      <c r="DD3" s="358"/>
      <c r="DE3" s="358"/>
      <c r="DF3" s="358"/>
      <c r="DG3" s="358"/>
      <c r="DH3" s="358"/>
      <c r="DI3" s="358"/>
      <c r="DJ3" s="358"/>
      <c r="DK3" s="358"/>
      <c r="DL3" s="358"/>
      <c r="DM3" s="358"/>
      <c r="DN3" s="358"/>
      <c r="DO3" s="358"/>
      <c r="DP3" s="358"/>
      <c r="DQ3" s="358"/>
      <c r="DR3" s="358"/>
      <c r="DS3" s="358"/>
      <c r="DT3" s="358"/>
      <c r="DU3" s="358"/>
      <c r="DV3" s="358"/>
      <c r="DW3" s="359"/>
      <c r="DX3" s="319"/>
      <c r="DY3" s="322"/>
      <c r="DZ3" s="41" t="s">
        <v>34</v>
      </c>
      <c r="EA3" s="39" t="s">
        <v>34</v>
      </c>
      <c r="EB3" s="39" t="s">
        <v>34</v>
      </c>
      <c r="EC3" s="39" t="s">
        <v>35</v>
      </c>
      <c r="ED3" s="39" t="s">
        <v>34</v>
      </c>
      <c r="EE3" s="39" t="s">
        <v>34</v>
      </c>
      <c r="EF3" s="39" t="s">
        <v>34</v>
      </c>
      <c r="EG3" s="39" t="s">
        <v>34</v>
      </c>
      <c r="EH3" s="39" t="s">
        <v>35</v>
      </c>
      <c r="EI3" s="39" t="s">
        <v>35</v>
      </c>
      <c r="EJ3" s="39" t="s">
        <v>34</v>
      </c>
      <c r="EK3" s="39" t="s">
        <v>35</v>
      </c>
      <c r="EL3" s="39" t="s">
        <v>35</v>
      </c>
      <c r="EM3" s="48" t="s">
        <v>35</v>
      </c>
      <c r="EN3" s="33" t="s">
        <v>35</v>
      </c>
      <c r="EO3" s="34" t="s">
        <v>35</v>
      </c>
      <c r="EP3" s="34" t="s">
        <v>35</v>
      </c>
      <c r="EQ3" s="34" t="s">
        <v>35</v>
      </c>
      <c r="ER3" s="34" t="s">
        <v>35</v>
      </c>
      <c r="ES3" s="34" t="s">
        <v>35</v>
      </c>
      <c r="ET3" s="34" t="s">
        <v>35</v>
      </c>
      <c r="EU3" s="34" t="s">
        <v>35</v>
      </c>
      <c r="EV3" s="35" t="s">
        <v>35</v>
      </c>
      <c r="EW3" s="33" t="s">
        <v>35</v>
      </c>
      <c r="EX3" s="34" t="s">
        <v>35</v>
      </c>
      <c r="EY3" s="34" t="s">
        <v>35</v>
      </c>
      <c r="EZ3" s="34" t="s">
        <v>35</v>
      </c>
      <c r="FA3" s="34" t="s">
        <v>35</v>
      </c>
      <c r="FB3" s="34" t="s">
        <v>35</v>
      </c>
      <c r="FC3" s="34" t="s">
        <v>35</v>
      </c>
      <c r="FD3" s="34" t="s">
        <v>35</v>
      </c>
      <c r="FE3" s="34" t="s">
        <v>35</v>
      </c>
      <c r="FF3" s="34" t="s">
        <v>35</v>
      </c>
      <c r="FG3" s="34" t="s">
        <v>35</v>
      </c>
      <c r="FH3" s="34" t="s">
        <v>35</v>
      </c>
      <c r="FI3" s="34" t="s">
        <v>35</v>
      </c>
      <c r="FJ3" s="34" t="s">
        <v>63</v>
      </c>
      <c r="FK3" s="34" t="s">
        <v>35</v>
      </c>
      <c r="FL3" s="34" t="s">
        <v>35</v>
      </c>
      <c r="FM3" s="34" t="s">
        <v>35</v>
      </c>
      <c r="FN3" s="34" t="s">
        <v>35</v>
      </c>
      <c r="FO3" s="34" t="s">
        <v>35</v>
      </c>
      <c r="FP3" s="34" t="s">
        <v>35</v>
      </c>
      <c r="FQ3" s="34" t="s">
        <v>35</v>
      </c>
      <c r="FR3" s="34" t="s">
        <v>35</v>
      </c>
      <c r="FS3" s="34" t="s">
        <v>35</v>
      </c>
      <c r="FT3" s="34" t="s">
        <v>35</v>
      </c>
      <c r="FU3" s="34" t="s">
        <v>35</v>
      </c>
      <c r="FV3" s="35" t="s">
        <v>35</v>
      </c>
      <c r="FW3" s="33" t="s">
        <v>35</v>
      </c>
      <c r="FX3" s="34" t="s">
        <v>35</v>
      </c>
      <c r="FY3" s="34" t="s">
        <v>35</v>
      </c>
      <c r="FZ3" s="34" t="s">
        <v>35</v>
      </c>
      <c r="GA3" s="34" t="s">
        <v>35</v>
      </c>
      <c r="GB3" s="35" t="s">
        <v>35</v>
      </c>
      <c r="GC3" s="33" t="s">
        <v>34</v>
      </c>
      <c r="GD3" s="34" t="s">
        <v>35</v>
      </c>
      <c r="GE3" s="34" t="s">
        <v>35</v>
      </c>
      <c r="GF3" s="34" t="s">
        <v>35</v>
      </c>
      <c r="GG3" s="34" t="s">
        <v>34</v>
      </c>
      <c r="GH3" s="35" t="s">
        <v>35</v>
      </c>
    </row>
    <row r="4" spans="3:190" ht="24" customHeight="1" thickBot="1" x14ac:dyDescent="0.25">
      <c r="C4" s="361"/>
      <c r="D4" s="363"/>
      <c r="E4" s="106" t="s">
        <v>7</v>
      </c>
      <c r="F4" s="33">
        <v>1</v>
      </c>
      <c r="G4" s="34">
        <v>2</v>
      </c>
      <c r="H4" s="34">
        <v>3</v>
      </c>
      <c r="I4" s="34">
        <v>4</v>
      </c>
      <c r="J4" s="34">
        <v>5</v>
      </c>
      <c r="K4" s="34">
        <v>6</v>
      </c>
      <c r="L4" s="34">
        <v>7</v>
      </c>
      <c r="M4" s="34">
        <v>8</v>
      </c>
      <c r="N4" s="34">
        <v>9</v>
      </c>
      <c r="O4" s="34">
        <v>10</v>
      </c>
      <c r="P4" s="34">
        <v>11</v>
      </c>
      <c r="Q4" s="34">
        <v>12</v>
      </c>
      <c r="R4" s="34">
        <v>13</v>
      </c>
      <c r="S4" s="35">
        <v>14</v>
      </c>
      <c r="T4" s="36">
        <v>15</v>
      </c>
      <c r="U4" s="37">
        <v>16</v>
      </c>
      <c r="V4" s="37">
        <v>17</v>
      </c>
      <c r="W4" s="37">
        <v>18</v>
      </c>
      <c r="X4" s="37">
        <v>19</v>
      </c>
      <c r="Y4" s="37">
        <v>20</v>
      </c>
      <c r="Z4" s="37">
        <v>21</v>
      </c>
      <c r="AA4" s="37">
        <v>22</v>
      </c>
      <c r="AB4" s="38">
        <v>23</v>
      </c>
      <c r="AC4" s="33">
        <v>24</v>
      </c>
      <c r="AD4" s="34">
        <v>25</v>
      </c>
      <c r="AE4" s="34">
        <v>26</v>
      </c>
      <c r="AF4" s="34">
        <v>27</v>
      </c>
      <c r="AG4" s="34">
        <v>28</v>
      </c>
      <c r="AH4" s="34">
        <v>29</v>
      </c>
      <c r="AI4" s="34">
        <v>30</v>
      </c>
      <c r="AJ4" s="34">
        <v>31</v>
      </c>
      <c r="AK4" s="34">
        <v>32</v>
      </c>
      <c r="AL4" s="34">
        <v>33</v>
      </c>
      <c r="AM4" s="34">
        <v>34</v>
      </c>
      <c r="AN4" s="34">
        <v>35</v>
      </c>
      <c r="AO4" s="34">
        <v>36</v>
      </c>
      <c r="AP4" s="34">
        <v>37</v>
      </c>
      <c r="AQ4" s="34">
        <v>38</v>
      </c>
      <c r="AR4" s="34">
        <v>39</v>
      </c>
      <c r="AS4" s="34">
        <v>40</v>
      </c>
      <c r="AT4" s="34">
        <v>41</v>
      </c>
      <c r="AU4" s="34">
        <v>42</v>
      </c>
      <c r="AV4" s="34">
        <v>43</v>
      </c>
      <c r="AW4" s="34">
        <v>44</v>
      </c>
      <c r="AX4" s="34">
        <v>45</v>
      </c>
      <c r="AY4" s="34">
        <v>46</v>
      </c>
      <c r="AZ4" s="34">
        <v>47</v>
      </c>
      <c r="BA4" s="34">
        <v>48</v>
      </c>
      <c r="BB4" s="35">
        <v>49</v>
      </c>
      <c r="BC4" s="33">
        <v>50</v>
      </c>
      <c r="BD4" s="34">
        <v>51</v>
      </c>
      <c r="BE4" s="34">
        <v>52</v>
      </c>
      <c r="BF4" s="34">
        <v>53</v>
      </c>
      <c r="BG4" s="34">
        <v>54</v>
      </c>
      <c r="BH4" s="35">
        <v>55</v>
      </c>
      <c r="BI4" s="36">
        <v>56</v>
      </c>
      <c r="BJ4" s="37">
        <v>57</v>
      </c>
      <c r="BK4" s="37">
        <v>58</v>
      </c>
      <c r="BL4" s="37">
        <v>59</v>
      </c>
      <c r="BM4" s="37">
        <v>60</v>
      </c>
      <c r="BN4" s="38">
        <v>61</v>
      </c>
      <c r="BO4" s="23">
        <v>1</v>
      </c>
      <c r="BP4" s="16">
        <v>2</v>
      </c>
      <c r="BQ4" s="16">
        <v>3</v>
      </c>
      <c r="BR4" s="16">
        <v>4</v>
      </c>
      <c r="BS4" s="16">
        <v>5</v>
      </c>
      <c r="BT4" s="16">
        <v>6</v>
      </c>
      <c r="BU4" s="16">
        <v>7</v>
      </c>
      <c r="BV4" s="16">
        <v>8</v>
      </c>
      <c r="BW4" s="16">
        <v>9</v>
      </c>
      <c r="BX4" s="16">
        <v>10</v>
      </c>
      <c r="BY4" s="16">
        <v>11</v>
      </c>
      <c r="BZ4" s="16">
        <v>12</v>
      </c>
      <c r="CA4" s="16">
        <v>13</v>
      </c>
      <c r="CB4" s="16">
        <v>14</v>
      </c>
      <c r="CC4" s="14">
        <v>15</v>
      </c>
      <c r="CD4" s="14">
        <v>16</v>
      </c>
      <c r="CE4" s="14">
        <v>17</v>
      </c>
      <c r="CF4" s="14">
        <v>18</v>
      </c>
      <c r="CG4" s="14">
        <v>19</v>
      </c>
      <c r="CH4" s="14">
        <v>20</v>
      </c>
      <c r="CI4" s="14">
        <v>21</v>
      </c>
      <c r="CJ4" s="14">
        <v>22</v>
      </c>
      <c r="CK4" s="14">
        <v>23</v>
      </c>
      <c r="CL4" s="13">
        <v>24</v>
      </c>
      <c r="CM4" s="16">
        <v>25</v>
      </c>
      <c r="CN4" s="16">
        <v>26</v>
      </c>
      <c r="CO4" s="16">
        <v>27</v>
      </c>
      <c r="CP4" s="16">
        <v>28</v>
      </c>
      <c r="CQ4" s="16">
        <v>29</v>
      </c>
      <c r="CR4" s="16">
        <v>30</v>
      </c>
      <c r="CS4" s="16">
        <v>31</v>
      </c>
      <c r="CT4" s="16">
        <v>32</v>
      </c>
      <c r="CU4" s="16">
        <v>33</v>
      </c>
      <c r="CV4" s="16">
        <v>34</v>
      </c>
      <c r="CW4" s="16">
        <v>35</v>
      </c>
      <c r="CX4" s="16">
        <v>36</v>
      </c>
      <c r="CY4" s="16">
        <v>37</v>
      </c>
      <c r="CZ4" s="16">
        <v>38</v>
      </c>
      <c r="DA4" s="16">
        <v>39</v>
      </c>
      <c r="DB4" s="16">
        <v>40</v>
      </c>
      <c r="DC4" s="16">
        <v>41</v>
      </c>
      <c r="DD4" s="16">
        <v>42</v>
      </c>
      <c r="DE4" s="16">
        <v>43</v>
      </c>
      <c r="DF4" s="16">
        <v>44</v>
      </c>
      <c r="DG4" s="16">
        <v>45</v>
      </c>
      <c r="DH4" s="16">
        <v>46</v>
      </c>
      <c r="DI4" s="16">
        <v>47</v>
      </c>
      <c r="DJ4" s="16">
        <v>48</v>
      </c>
      <c r="DK4" s="16">
        <v>49</v>
      </c>
      <c r="DL4" s="13">
        <v>50</v>
      </c>
      <c r="DM4" s="16">
        <v>51</v>
      </c>
      <c r="DN4" s="16">
        <v>52</v>
      </c>
      <c r="DO4" s="16">
        <v>53</v>
      </c>
      <c r="DP4" s="16">
        <v>54</v>
      </c>
      <c r="DQ4" s="16">
        <v>55</v>
      </c>
      <c r="DR4" s="14">
        <v>56</v>
      </c>
      <c r="DS4" s="14">
        <v>57</v>
      </c>
      <c r="DT4" s="14">
        <v>58</v>
      </c>
      <c r="DU4" s="14">
        <v>59</v>
      </c>
      <c r="DV4" s="14">
        <v>60</v>
      </c>
      <c r="DW4" s="40">
        <v>61</v>
      </c>
      <c r="DX4" s="320"/>
      <c r="DY4" s="323"/>
      <c r="DZ4" s="33">
        <v>1</v>
      </c>
      <c r="EA4" s="34">
        <v>2</v>
      </c>
      <c r="EB4" s="34">
        <v>3</v>
      </c>
      <c r="EC4" s="34">
        <v>4</v>
      </c>
      <c r="ED4" s="34">
        <v>5</v>
      </c>
      <c r="EE4" s="34">
        <v>6</v>
      </c>
      <c r="EF4" s="34">
        <v>7</v>
      </c>
      <c r="EG4" s="34">
        <v>8</v>
      </c>
      <c r="EH4" s="34">
        <v>9</v>
      </c>
      <c r="EI4" s="34">
        <v>10</v>
      </c>
      <c r="EJ4" s="34">
        <v>11</v>
      </c>
      <c r="EK4" s="34">
        <v>12</v>
      </c>
      <c r="EL4" s="34">
        <v>13</v>
      </c>
      <c r="EM4" s="35">
        <v>14</v>
      </c>
      <c r="EN4" s="36">
        <v>15</v>
      </c>
      <c r="EO4" s="37">
        <v>16</v>
      </c>
      <c r="EP4" s="37">
        <v>17</v>
      </c>
      <c r="EQ4" s="37">
        <v>18</v>
      </c>
      <c r="ER4" s="37">
        <v>16</v>
      </c>
      <c r="ES4" s="37">
        <v>20</v>
      </c>
      <c r="ET4" s="37">
        <v>21</v>
      </c>
      <c r="EU4" s="37">
        <v>22</v>
      </c>
      <c r="EV4" s="38">
        <v>23</v>
      </c>
      <c r="EW4" s="33">
        <v>24</v>
      </c>
      <c r="EX4" s="34">
        <v>25</v>
      </c>
      <c r="EY4" s="34">
        <v>26</v>
      </c>
      <c r="EZ4" s="34">
        <v>27</v>
      </c>
      <c r="FA4" s="34">
        <v>28</v>
      </c>
      <c r="FB4" s="34">
        <v>29</v>
      </c>
      <c r="FC4" s="34">
        <v>30</v>
      </c>
      <c r="FD4" s="34">
        <v>31</v>
      </c>
      <c r="FE4" s="34">
        <v>32</v>
      </c>
      <c r="FF4" s="34">
        <v>33</v>
      </c>
      <c r="FG4" s="34">
        <v>34</v>
      </c>
      <c r="FH4" s="34">
        <v>35</v>
      </c>
      <c r="FI4" s="34">
        <v>36</v>
      </c>
      <c r="FJ4" s="34">
        <v>37</v>
      </c>
      <c r="FK4" s="34">
        <v>38</v>
      </c>
      <c r="FL4" s="34">
        <v>39</v>
      </c>
      <c r="FM4" s="34">
        <v>40</v>
      </c>
      <c r="FN4" s="34">
        <v>41</v>
      </c>
      <c r="FO4" s="34">
        <v>42</v>
      </c>
      <c r="FP4" s="34">
        <v>43</v>
      </c>
      <c r="FQ4" s="34">
        <v>44</v>
      </c>
      <c r="FR4" s="34">
        <v>45</v>
      </c>
      <c r="FS4" s="34">
        <v>46</v>
      </c>
      <c r="FT4" s="34">
        <v>47</v>
      </c>
      <c r="FU4" s="34">
        <v>48</v>
      </c>
      <c r="FV4" s="35">
        <v>49</v>
      </c>
      <c r="FW4" s="33">
        <v>50</v>
      </c>
      <c r="FX4" s="34">
        <v>51</v>
      </c>
      <c r="FY4" s="34">
        <v>52</v>
      </c>
      <c r="FZ4" s="34">
        <v>53</v>
      </c>
      <c r="GA4" s="34">
        <v>54</v>
      </c>
      <c r="GB4" s="35">
        <v>55</v>
      </c>
      <c r="GC4" s="52">
        <v>56</v>
      </c>
      <c r="GD4" s="53">
        <v>57</v>
      </c>
      <c r="GE4" s="53">
        <v>58</v>
      </c>
      <c r="GF4" s="53">
        <v>59</v>
      </c>
      <c r="GG4" s="53">
        <v>60</v>
      </c>
      <c r="GH4" s="53">
        <v>61</v>
      </c>
    </row>
    <row r="5" spans="3:190" s="3" customFormat="1" ht="13.5" customHeight="1" x14ac:dyDescent="0.2">
      <c r="C5" s="135" t="s">
        <v>17</v>
      </c>
      <c r="D5" s="136" t="s">
        <v>12</v>
      </c>
      <c r="E5" s="137"/>
      <c r="F5" s="138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  <c r="T5" s="141"/>
      <c r="U5" s="142"/>
      <c r="V5" s="142"/>
      <c r="W5" s="142"/>
      <c r="X5" s="142"/>
      <c r="Y5" s="142"/>
      <c r="Z5" s="142"/>
      <c r="AA5" s="142"/>
      <c r="AB5" s="143"/>
      <c r="AC5" s="144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6"/>
      <c r="BC5" s="147"/>
      <c r="BD5" s="148"/>
      <c r="BE5" s="148"/>
      <c r="BF5" s="148"/>
      <c r="BG5" s="148"/>
      <c r="BH5" s="149"/>
      <c r="BI5" s="150"/>
      <c r="BJ5" s="151"/>
      <c r="BK5" s="151"/>
      <c r="BL5" s="151"/>
      <c r="BM5" s="151"/>
      <c r="BN5" s="152"/>
      <c r="BO5" s="153">
        <f>$E$5*F5/1000</f>
        <v>0</v>
      </c>
      <c r="BP5" s="154">
        <f t="shared" ref="BP5" si="0">$E$5*G5/1000</f>
        <v>0</v>
      </c>
      <c r="BQ5" s="154">
        <f t="shared" ref="BQ5" si="1">$E$5*H5/1000</f>
        <v>0</v>
      </c>
      <c r="BR5" s="154">
        <f t="shared" ref="BR5" si="2">$E$5*I5/1000</f>
        <v>0</v>
      </c>
      <c r="BS5" s="154">
        <f t="shared" ref="BS5" si="3">$E$5*J5/1000</f>
        <v>0</v>
      </c>
      <c r="BT5" s="154">
        <f t="shared" ref="BT5" si="4">$E$5*K5/1000</f>
        <v>0</v>
      </c>
      <c r="BU5" s="154">
        <f t="shared" ref="BU5" si="5">$E$5*L5/1000</f>
        <v>0</v>
      </c>
      <c r="BV5" s="154">
        <f t="shared" ref="BV5" si="6">$E$5*M5/1000</f>
        <v>0</v>
      </c>
      <c r="BW5" s="154">
        <f t="shared" ref="BW5" si="7">$E$5*N5/1000</f>
        <v>0</v>
      </c>
      <c r="BX5" s="154">
        <f t="shared" ref="BX5" si="8">$E$5*O5/1000</f>
        <v>0</v>
      </c>
      <c r="BY5" s="154">
        <f t="shared" ref="BY5" si="9">$E$5*P5/1000</f>
        <v>0</v>
      </c>
      <c r="BZ5" s="154">
        <f t="shared" ref="BZ5" si="10">$E$5*Q5/1000</f>
        <v>0</v>
      </c>
      <c r="CA5" s="154">
        <f t="shared" ref="CA5" si="11">$E$5*R5/1000</f>
        <v>0</v>
      </c>
      <c r="CB5" s="154">
        <f t="shared" ref="CB5" si="12">$E$5*S5/1000</f>
        <v>0</v>
      </c>
      <c r="CC5" s="154">
        <f>$E$5*T5/1000</f>
        <v>0</v>
      </c>
      <c r="CD5" s="154">
        <f t="shared" ref="CD5:CK5" si="13">$E$5*U5/1000</f>
        <v>0</v>
      </c>
      <c r="CE5" s="154">
        <f t="shared" si="13"/>
        <v>0</v>
      </c>
      <c r="CF5" s="154">
        <f t="shared" si="13"/>
        <v>0</v>
      </c>
      <c r="CG5" s="154">
        <f t="shared" si="13"/>
        <v>0</v>
      </c>
      <c r="CH5" s="154">
        <f t="shared" si="13"/>
        <v>0</v>
      </c>
      <c r="CI5" s="154">
        <f t="shared" si="13"/>
        <v>0</v>
      </c>
      <c r="CJ5" s="154">
        <f t="shared" si="13"/>
        <v>0</v>
      </c>
      <c r="CK5" s="154">
        <f t="shared" si="13"/>
        <v>0</v>
      </c>
      <c r="CL5" s="154">
        <f>$E$5*AC5/1000</f>
        <v>0</v>
      </c>
      <c r="CM5" s="154">
        <f t="shared" ref="CM5:DK5" si="14">$E$5*AD5/1000</f>
        <v>0</v>
      </c>
      <c r="CN5" s="154">
        <f t="shared" si="14"/>
        <v>0</v>
      </c>
      <c r="CO5" s="154">
        <f t="shared" si="14"/>
        <v>0</v>
      </c>
      <c r="CP5" s="154">
        <f t="shared" si="14"/>
        <v>0</v>
      </c>
      <c r="CQ5" s="154">
        <f t="shared" si="14"/>
        <v>0</v>
      </c>
      <c r="CR5" s="154">
        <f t="shared" si="14"/>
        <v>0</v>
      </c>
      <c r="CS5" s="154">
        <f t="shared" si="14"/>
        <v>0</v>
      </c>
      <c r="CT5" s="154">
        <f t="shared" si="14"/>
        <v>0</v>
      </c>
      <c r="CU5" s="154">
        <f t="shared" si="14"/>
        <v>0</v>
      </c>
      <c r="CV5" s="154">
        <f t="shared" si="14"/>
        <v>0</v>
      </c>
      <c r="CW5" s="154">
        <f t="shared" si="14"/>
        <v>0</v>
      </c>
      <c r="CX5" s="154">
        <f t="shared" si="14"/>
        <v>0</v>
      </c>
      <c r="CY5" s="154">
        <f t="shared" si="14"/>
        <v>0</v>
      </c>
      <c r="CZ5" s="154">
        <f t="shared" si="14"/>
        <v>0</v>
      </c>
      <c r="DA5" s="154">
        <f t="shared" si="14"/>
        <v>0</v>
      </c>
      <c r="DB5" s="154">
        <f t="shared" si="14"/>
        <v>0</v>
      </c>
      <c r="DC5" s="154">
        <f t="shared" si="14"/>
        <v>0</v>
      </c>
      <c r="DD5" s="154">
        <f t="shared" si="14"/>
        <v>0</v>
      </c>
      <c r="DE5" s="154">
        <f t="shared" si="14"/>
        <v>0</v>
      </c>
      <c r="DF5" s="154">
        <f t="shared" si="14"/>
        <v>0</v>
      </c>
      <c r="DG5" s="154">
        <f t="shared" si="14"/>
        <v>0</v>
      </c>
      <c r="DH5" s="154">
        <f t="shared" si="14"/>
        <v>0</v>
      </c>
      <c r="DI5" s="154">
        <f t="shared" si="14"/>
        <v>0</v>
      </c>
      <c r="DJ5" s="154">
        <f t="shared" si="14"/>
        <v>0</v>
      </c>
      <c r="DK5" s="154">
        <f t="shared" si="14"/>
        <v>0</v>
      </c>
      <c r="DL5" s="154">
        <f>$E$5*BC5/1000</f>
        <v>0</v>
      </c>
      <c r="DM5" s="154">
        <f t="shared" ref="DM5:DQ5" si="15">$E$5*BD5/1000</f>
        <v>0</v>
      </c>
      <c r="DN5" s="154">
        <f t="shared" si="15"/>
        <v>0</v>
      </c>
      <c r="DO5" s="154">
        <f t="shared" si="15"/>
        <v>0</v>
      </c>
      <c r="DP5" s="154">
        <f t="shared" si="15"/>
        <v>0</v>
      </c>
      <c r="DQ5" s="154">
        <f t="shared" si="15"/>
        <v>0</v>
      </c>
      <c r="DR5" s="154">
        <f>$E$5*BI5/1000</f>
        <v>0</v>
      </c>
      <c r="DS5" s="154">
        <f t="shared" ref="DS5:DW5" si="16">$E$5*BJ5/1000</f>
        <v>0</v>
      </c>
      <c r="DT5" s="154">
        <f t="shared" si="16"/>
        <v>0</v>
      </c>
      <c r="DU5" s="154">
        <f t="shared" si="16"/>
        <v>0</v>
      </c>
      <c r="DV5" s="154">
        <f t="shared" si="16"/>
        <v>0</v>
      </c>
      <c r="DW5" s="155">
        <f t="shared" si="16"/>
        <v>0</v>
      </c>
      <c r="DX5" s="156">
        <v>5</v>
      </c>
      <c r="DY5" s="157">
        <v>200</v>
      </c>
      <c r="DZ5" s="101">
        <f>BO5*$DX$5*$DY$5/1000000</f>
        <v>0</v>
      </c>
      <c r="EA5" s="102">
        <f t="shared" ref="EA5:EJ5" si="17">BP5*$DX$5*$DY$5/1000000</f>
        <v>0</v>
      </c>
      <c r="EB5" s="102">
        <f t="shared" si="17"/>
        <v>0</v>
      </c>
      <c r="EC5" s="102">
        <f>BR5*$DX$5*$DY$5/1000</f>
        <v>0</v>
      </c>
      <c r="ED5" s="102">
        <f t="shared" si="17"/>
        <v>0</v>
      </c>
      <c r="EE5" s="102">
        <f t="shared" si="17"/>
        <v>0</v>
      </c>
      <c r="EF5" s="102">
        <f t="shared" si="17"/>
        <v>0</v>
      </c>
      <c r="EG5" s="102">
        <f t="shared" si="17"/>
        <v>0</v>
      </c>
      <c r="EH5" s="102">
        <f>BW5*$DX$5*$DY$5/1000</f>
        <v>0</v>
      </c>
      <c r="EI5" s="102">
        <f>BX5*$DX$5*$DY$5/1000</f>
        <v>0</v>
      </c>
      <c r="EJ5" s="102">
        <f t="shared" si="17"/>
        <v>0</v>
      </c>
      <c r="EK5" s="102">
        <f>BZ5*$DX$5*$DY$5/1000</f>
        <v>0</v>
      </c>
      <c r="EL5" s="102">
        <f>CA5*$DX$5*$DY$5/1000</f>
        <v>0</v>
      </c>
      <c r="EM5" s="103">
        <f>CB5*$DX$5*$DY$5/1000</f>
        <v>0</v>
      </c>
      <c r="EN5" s="42">
        <f>CC5*$DX$5*$DY$5/1000</f>
        <v>0</v>
      </c>
      <c r="EO5" s="43">
        <f t="shared" ref="EO5:EV5" si="18">CD5*$DX$5*$DY$5/1000</f>
        <v>0</v>
      </c>
      <c r="EP5" s="43">
        <f t="shared" si="18"/>
        <v>0</v>
      </c>
      <c r="EQ5" s="43">
        <f t="shared" si="18"/>
        <v>0</v>
      </c>
      <c r="ER5" s="43">
        <f t="shared" si="18"/>
        <v>0</v>
      </c>
      <c r="ES5" s="43">
        <f t="shared" si="18"/>
        <v>0</v>
      </c>
      <c r="ET5" s="43">
        <f t="shared" si="18"/>
        <v>0</v>
      </c>
      <c r="EU5" s="43">
        <f t="shared" si="18"/>
        <v>0</v>
      </c>
      <c r="EV5" s="44">
        <f t="shared" si="18"/>
        <v>0</v>
      </c>
      <c r="EW5" s="42">
        <f t="shared" ref="EW5:FI5" si="19">CL5*$DX$5*$DY$5/1000</f>
        <v>0</v>
      </c>
      <c r="EX5" s="43">
        <f t="shared" si="19"/>
        <v>0</v>
      </c>
      <c r="EY5" s="43">
        <f t="shared" si="19"/>
        <v>0</v>
      </c>
      <c r="EZ5" s="43">
        <f t="shared" si="19"/>
        <v>0</v>
      </c>
      <c r="FA5" s="43">
        <f t="shared" si="19"/>
        <v>0</v>
      </c>
      <c r="FB5" s="43">
        <f t="shared" si="19"/>
        <v>0</v>
      </c>
      <c r="FC5" s="43">
        <f t="shared" si="19"/>
        <v>0</v>
      </c>
      <c r="FD5" s="43">
        <f t="shared" si="19"/>
        <v>0</v>
      </c>
      <c r="FE5" s="43">
        <f t="shared" si="19"/>
        <v>0</v>
      </c>
      <c r="FF5" s="43">
        <f t="shared" si="19"/>
        <v>0</v>
      </c>
      <c r="FG5" s="43">
        <f t="shared" si="19"/>
        <v>0</v>
      </c>
      <c r="FH5" s="43">
        <f t="shared" si="19"/>
        <v>0</v>
      </c>
      <c r="FI5" s="43">
        <f t="shared" si="19"/>
        <v>0</v>
      </c>
      <c r="FJ5" s="43">
        <f>CY5*$DX$5*$DY$5</f>
        <v>0</v>
      </c>
      <c r="FK5" s="43">
        <f t="shared" ref="FK5:FW5" si="20">CZ5*$DX$5*$DY$5/1000</f>
        <v>0</v>
      </c>
      <c r="FL5" s="43">
        <f t="shared" si="20"/>
        <v>0</v>
      </c>
      <c r="FM5" s="43">
        <f t="shared" si="20"/>
        <v>0</v>
      </c>
      <c r="FN5" s="43">
        <f t="shared" si="20"/>
        <v>0</v>
      </c>
      <c r="FO5" s="43">
        <f t="shared" si="20"/>
        <v>0</v>
      </c>
      <c r="FP5" s="43">
        <f t="shared" si="20"/>
        <v>0</v>
      </c>
      <c r="FQ5" s="43">
        <f t="shared" si="20"/>
        <v>0</v>
      </c>
      <c r="FR5" s="43">
        <f t="shared" si="20"/>
        <v>0</v>
      </c>
      <c r="FS5" s="43">
        <f t="shared" si="20"/>
        <v>0</v>
      </c>
      <c r="FT5" s="43">
        <f t="shared" si="20"/>
        <v>0</v>
      </c>
      <c r="FU5" s="43">
        <f t="shared" si="20"/>
        <v>0</v>
      </c>
      <c r="FV5" s="44">
        <f t="shared" si="20"/>
        <v>0</v>
      </c>
      <c r="FW5" s="42">
        <f t="shared" si="20"/>
        <v>0</v>
      </c>
      <c r="FX5" s="43">
        <f t="shared" ref="FX5:GB5" si="21">DM5*$DX$5*$DY$5/1000</f>
        <v>0</v>
      </c>
      <c r="FY5" s="43">
        <f t="shared" si="21"/>
        <v>0</v>
      </c>
      <c r="FZ5" s="43">
        <f t="shared" si="21"/>
        <v>0</v>
      </c>
      <c r="GA5" s="43">
        <f t="shared" si="21"/>
        <v>0</v>
      </c>
      <c r="GB5" s="44">
        <f t="shared" si="21"/>
        <v>0</v>
      </c>
      <c r="GC5" s="42">
        <f>DR5*$DX$5*$DY$5/1000000</f>
        <v>0</v>
      </c>
      <c r="GD5" s="43">
        <f>DS5*$DX$5*$DY$5/1000</f>
        <v>0</v>
      </c>
      <c r="GE5" s="43">
        <f>DT5*$DX$5*$DY$5/1000</f>
        <v>0</v>
      </c>
      <c r="GF5" s="43">
        <f>DU5*$DX$5*$DY$5/1000</f>
        <v>0</v>
      </c>
      <c r="GG5" s="43">
        <f>DV5*$DX$5*$DY$5/1000000</f>
        <v>0</v>
      </c>
      <c r="GH5" s="44">
        <f>DW5*$DX$5*$DY$5/1000</f>
        <v>0</v>
      </c>
    </row>
    <row r="6" spans="3:190" s="3" customFormat="1" ht="13.5" customHeight="1" x14ac:dyDescent="0.2">
      <c r="C6" s="135" t="s">
        <v>18</v>
      </c>
      <c r="D6" s="136" t="s">
        <v>13</v>
      </c>
      <c r="E6" s="137"/>
      <c r="F6" s="158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60"/>
      <c r="T6" s="161"/>
      <c r="U6" s="162"/>
      <c r="V6" s="162"/>
      <c r="W6" s="162"/>
      <c r="X6" s="162"/>
      <c r="Y6" s="162"/>
      <c r="Z6" s="162"/>
      <c r="AA6" s="162"/>
      <c r="AB6" s="163"/>
      <c r="AC6" s="164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6"/>
      <c r="BC6" s="167"/>
      <c r="BD6" s="168"/>
      <c r="BE6" s="168"/>
      <c r="BF6" s="168"/>
      <c r="BG6" s="168"/>
      <c r="BH6" s="169"/>
      <c r="BI6" s="170"/>
      <c r="BJ6" s="171"/>
      <c r="BK6" s="171"/>
      <c r="BL6" s="171"/>
      <c r="BM6" s="171"/>
      <c r="BN6" s="172"/>
      <c r="BO6" s="153">
        <f>$E$6*F6/1000</f>
        <v>0</v>
      </c>
      <c r="BP6" s="154">
        <f t="shared" ref="BP6:CB6" si="22">$E$6*G6/1000</f>
        <v>0</v>
      </c>
      <c r="BQ6" s="154">
        <f t="shared" si="22"/>
        <v>0</v>
      </c>
      <c r="BR6" s="154">
        <f t="shared" si="22"/>
        <v>0</v>
      </c>
      <c r="BS6" s="154">
        <f t="shared" si="22"/>
        <v>0</v>
      </c>
      <c r="BT6" s="154">
        <f t="shared" si="22"/>
        <v>0</v>
      </c>
      <c r="BU6" s="154">
        <f t="shared" si="22"/>
        <v>0</v>
      </c>
      <c r="BV6" s="154">
        <f t="shared" si="22"/>
        <v>0</v>
      </c>
      <c r="BW6" s="154">
        <f t="shared" si="22"/>
        <v>0</v>
      </c>
      <c r="BX6" s="154">
        <f t="shared" si="22"/>
        <v>0</v>
      </c>
      <c r="BY6" s="154">
        <f t="shared" si="22"/>
        <v>0</v>
      </c>
      <c r="BZ6" s="154">
        <f t="shared" si="22"/>
        <v>0</v>
      </c>
      <c r="CA6" s="154">
        <f t="shared" si="22"/>
        <v>0</v>
      </c>
      <c r="CB6" s="154">
        <f t="shared" si="22"/>
        <v>0</v>
      </c>
      <c r="CC6" s="154">
        <f t="shared" ref="CC6:CC9" si="23">$E$5*T6/1000</f>
        <v>0</v>
      </c>
      <c r="CD6" s="154">
        <f t="shared" ref="CD6:CD9" si="24">$E$5*U6/1000</f>
        <v>0</v>
      </c>
      <c r="CE6" s="154">
        <f t="shared" ref="CE6:CE9" si="25">$E$5*V6/1000</f>
        <v>0</v>
      </c>
      <c r="CF6" s="154">
        <f t="shared" ref="CF6:CF9" si="26">$E$5*W6/1000</f>
        <v>0</v>
      </c>
      <c r="CG6" s="154">
        <f t="shared" ref="CG6:CG9" si="27">$E$5*X6/1000</f>
        <v>0</v>
      </c>
      <c r="CH6" s="154">
        <f t="shared" ref="CH6:CH9" si="28">$E$5*Y6/1000</f>
        <v>0</v>
      </c>
      <c r="CI6" s="154">
        <f t="shared" ref="CI6:CI9" si="29">$E$5*Z6/1000</f>
        <v>0</v>
      </c>
      <c r="CJ6" s="154">
        <f t="shared" ref="CJ6:CJ9" si="30">$E$5*AA6/1000</f>
        <v>0</v>
      </c>
      <c r="CK6" s="154">
        <f t="shared" ref="CK6:CK9" si="31">$E$5*AB6/1000</f>
        <v>0</v>
      </c>
      <c r="CL6" s="154">
        <f>$E$6*AC6/1000</f>
        <v>0</v>
      </c>
      <c r="CM6" s="154">
        <f t="shared" ref="CM6:DJ6" si="32">$E$6*AD6/1000</f>
        <v>0</v>
      </c>
      <c r="CN6" s="154">
        <f t="shared" si="32"/>
        <v>0</v>
      </c>
      <c r="CO6" s="154">
        <f t="shared" si="32"/>
        <v>0</v>
      </c>
      <c r="CP6" s="154">
        <f t="shared" si="32"/>
        <v>0</v>
      </c>
      <c r="CQ6" s="154">
        <f t="shared" si="32"/>
        <v>0</v>
      </c>
      <c r="CR6" s="154">
        <f t="shared" si="32"/>
        <v>0</v>
      </c>
      <c r="CS6" s="154">
        <f t="shared" si="32"/>
        <v>0</v>
      </c>
      <c r="CT6" s="154">
        <f t="shared" si="32"/>
        <v>0</v>
      </c>
      <c r="CU6" s="154">
        <f t="shared" si="32"/>
        <v>0</v>
      </c>
      <c r="CV6" s="154">
        <f t="shared" si="32"/>
        <v>0</v>
      </c>
      <c r="CW6" s="154">
        <f t="shared" si="32"/>
        <v>0</v>
      </c>
      <c r="CX6" s="154">
        <f t="shared" si="32"/>
        <v>0</v>
      </c>
      <c r="CY6" s="154">
        <f t="shared" si="32"/>
        <v>0</v>
      </c>
      <c r="CZ6" s="154">
        <f t="shared" si="32"/>
        <v>0</v>
      </c>
      <c r="DA6" s="154">
        <f t="shared" si="32"/>
        <v>0</v>
      </c>
      <c r="DB6" s="154">
        <f t="shared" si="32"/>
        <v>0</v>
      </c>
      <c r="DC6" s="154">
        <f t="shared" si="32"/>
        <v>0</v>
      </c>
      <c r="DD6" s="154">
        <f t="shared" si="32"/>
        <v>0</v>
      </c>
      <c r="DE6" s="154">
        <f t="shared" si="32"/>
        <v>0</v>
      </c>
      <c r="DF6" s="154">
        <f t="shared" si="32"/>
        <v>0</v>
      </c>
      <c r="DG6" s="154">
        <f t="shared" si="32"/>
        <v>0</v>
      </c>
      <c r="DH6" s="154">
        <f t="shared" si="32"/>
        <v>0</v>
      </c>
      <c r="DI6" s="154">
        <f t="shared" si="32"/>
        <v>0</v>
      </c>
      <c r="DJ6" s="154">
        <f t="shared" si="32"/>
        <v>0</v>
      </c>
      <c r="DK6" s="154">
        <f>$E$6*BB6/1000</f>
        <v>0</v>
      </c>
      <c r="DL6" s="154">
        <f>$E$6*BC6/1000</f>
        <v>0</v>
      </c>
      <c r="DM6" s="154">
        <f t="shared" ref="DM6:DQ6" si="33">$E$6*BD6/1000</f>
        <v>0</v>
      </c>
      <c r="DN6" s="154">
        <f t="shared" si="33"/>
        <v>0</v>
      </c>
      <c r="DO6" s="154">
        <f t="shared" si="33"/>
        <v>0</v>
      </c>
      <c r="DP6" s="154">
        <f t="shared" si="33"/>
        <v>0</v>
      </c>
      <c r="DQ6" s="154">
        <f t="shared" si="33"/>
        <v>0</v>
      </c>
      <c r="DR6" s="154">
        <f>$E$6*BI6/1000</f>
        <v>0</v>
      </c>
      <c r="DS6" s="154">
        <f t="shared" ref="DS6:DW6" si="34">$E$6*BJ6/1000</f>
        <v>0</v>
      </c>
      <c r="DT6" s="154">
        <f t="shared" si="34"/>
        <v>0</v>
      </c>
      <c r="DU6" s="154">
        <f t="shared" si="34"/>
        <v>0</v>
      </c>
      <c r="DV6" s="154">
        <f t="shared" si="34"/>
        <v>0</v>
      </c>
      <c r="DW6" s="155">
        <f t="shared" si="34"/>
        <v>0</v>
      </c>
      <c r="DX6" s="173"/>
      <c r="DY6" s="174"/>
      <c r="DZ6" s="97">
        <f>BO6*$DX$6*$DY$6/1000000</f>
        <v>0</v>
      </c>
      <c r="EA6" s="98">
        <f>BP6*$DX$6*$DY$6/1000000</f>
        <v>0</v>
      </c>
      <c r="EB6" s="98">
        <f>BQ6*$DX$6*$DY$6/1000000</f>
        <v>0</v>
      </c>
      <c r="EC6" s="98">
        <f>BR6*$DX$6*$DY$6/1000</f>
        <v>0</v>
      </c>
      <c r="ED6" s="98">
        <f>BS6*$DX$6*$DY$6/1000000</f>
        <v>0</v>
      </c>
      <c r="EE6" s="98">
        <f>BT6*$DX$6*$DY$6/1000000</f>
        <v>0</v>
      </c>
      <c r="EF6" s="98">
        <f>BU6*$DX$6*$DY$6/1000000</f>
        <v>0</v>
      </c>
      <c r="EG6" s="98">
        <f>BV6*$DX$6*$DY$6/1000000</f>
        <v>0</v>
      </c>
      <c r="EH6" s="98">
        <f>BW6*$DX$6*$DY$6/1000</f>
        <v>0</v>
      </c>
      <c r="EI6" s="98">
        <f>BX6*$DX$6*$DY$6/1000</f>
        <v>0</v>
      </c>
      <c r="EJ6" s="98">
        <f>BY6*$DX$6*$DY$6/1000000</f>
        <v>0</v>
      </c>
      <c r="EK6" s="98">
        <f>BZ6*$DX$6*$DY$6/1000</f>
        <v>0</v>
      </c>
      <c r="EL6" s="98">
        <f>CA6*$DX$6*$DY$6/1000</f>
        <v>0</v>
      </c>
      <c r="EM6" s="99">
        <f>CB6*$DX$6*$DY$6/1000</f>
        <v>0</v>
      </c>
      <c r="EN6" s="25">
        <f>CC6*$DX$6*$DY$6/1000</f>
        <v>0</v>
      </c>
      <c r="EO6" s="15">
        <f t="shared" ref="EO6:EV6" si="35">CD6*$DX$6*$DY$6/1000</f>
        <v>0</v>
      </c>
      <c r="EP6" s="15">
        <f t="shared" si="35"/>
        <v>0</v>
      </c>
      <c r="EQ6" s="15">
        <f t="shared" si="35"/>
        <v>0</v>
      </c>
      <c r="ER6" s="15">
        <f t="shared" si="35"/>
        <v>0</v>
      </c>
      <c r="ES6" s="15">
        <f t="shared" si="35"/>
        <v>0</v>
      </c>
      <c r="ET6" s="15">
        <f t="shared" si="35"/>
        <v>0</v>
      </c>
      <c r="EU6" s="15">
        <f t="shared" si="35"/>
        <v>0</v>
      </c>
      <c r="EV6" s="26">
        <f t="shared" si="35"/>
        <v>0</v>
      </c>
      <c r="EW6" s="25">
        <f t="shared" ref="EW6:FI6" si="36">CL6*$DX$6*$DY$6/1000</f>
        <v>0</v>
      </c>
      <c r="EX6" s="15">
        <f t="shared" si="36"/>
        <v>0</v>
      </c>
      <c r="EY6" s="15">
        <f t="shared" si="36"/>
        <v>0</v>
      </c>
      <c r="EZ6" s="15">
        <f t="shared" si="36"/>
        <v>0</v>
      </c>
      <c r="FA6" s="15">
        <f t="shared" si="36"/>
        <v>0</v>
      </c>
      <c r="FB6" s="15">
        <f t="shared" si="36"/>
        <v>0</v>
      </c>
      <c r="FC6" s="15">
        <f t="shared" si="36"/>
        <v>0</v>
      </c>
      <c r="FD6" s="15">
        <f t="shared" si="36"/>
        <v>0</v>
      </c>
      <c r="FE6" s="15">
        <f t="shared" si="36"/>
        <v>0</v>
      </c>
      <c r="FF6" s="15">
        <f t="shared" si="36"/>
        <v>0</v>
      </c>
      <c r="FG6" s="15">
        <f t="shared" si="36"/>
        <v>0</v>
      </c>
      <c r="FH6" s="15">
        <f t="shared" si="36"/>
        <v>0</v>
      </c>
      <c r="FI6" s="15">
        <f t="shared" si="36"/>
        <v>0</v>
      </c>
      <c r="FJ6" s="15">
        <f>CY6*$DX$6*$DY$6</f>
        <v>0</v>
      </c>
      <c r="FK6" s="15">
        <f t="shared" ref="FK6:FW6" si="37">CZ6*$DX$6*$DY$6/1000</f>
        <v>0</v>
      </c>
      <c r="FL6" s="15">
        <f t="shared" si="37"/>
        <v>0</v>
      </c>
      <c r="FM6" s="15">
        <f t="shared" si="37"/>
        <v>0</v>
      </c>
      <c r="FN6" s="15">
        <f t="shared" si="37"/>
        <v>0</v>
      </c>
      <c r="FO6" s="15">
        <f t="shared" si="37"/>
        <v>0</v>
      </c>
      <c r="FP6" s="15">
        <f t="shared" si="37"/>
        <v>0</v>
      </c>
      <c r="FQ6" s="15">
        <f t="shared" si="37"/>
        <v>0</v>
      </c>
      <c r="FR6" s="15">
        <f t="shared" si="37"/>
        <v>0</v>
      </c>
      <c r="FS6" s="15">
        <f t="shared" si="37"/>
        <v>0</v>
      </c>
      <c r="FT6" s="15">
        <f t="shared" si="37"/>
        <v>0</v>
      </c>
      <c r="FU6" s="15">
        <f t="shared" si="37"/>
        <v>0</v>
      </c>
      <c r="FV6" s="26">
        <f t="shared" si="37"/>
        <v>0</v>
      </c>
      <c r="FW6" s="25">
        <f t="shared" si="37"/>
        <v>0</v>
      </c>
      <c r="FX6" s="15">
        <f t="shared" ref="FX6:GB6" si="38">DM6*$DX$6*$DY$6/1000</f>
        <v>0</v>
      </c>
      <c r="FY6" s="15">
        <f t="shared" si="38"/>
        <v>0</v>
      </c>
      <c r="FZ6" s="15">
        <f t="shared" si="38"/>
        <v>0</v>
      </c>
      <c r="GA6" s="15">
        <f t="shared" si="38"/>
        <v>0</v>
      </c>
      <c r="GB6" s="26">
        <f t="shared" si="38"/>
        <v>0</v>
      </c>
      <c r="GC6" s="25">
        <f>DR6*$DX$6*$DY$6/1000000</f>
        <v>0</v>
      </c>
      <c r="GD6" s="15">
        <f>DS6*$DX$6*$DY$6/1000</f>
        <v>0</v>
      </c>
      <c r="GE6" s="15">
        <f>DT6*$DX$6*$DY$6/1000</f>
        <v>0</v>
      </c>
      <c r="GF6" s="15">
        <f>DU6*$DX$6*$DY$6/1000</f>
        <v>0</v>
      </c>
      <c r="GG6" s="15">
        <f>DV6*$DX$6*$DY$6/1000000</f>
        <v>0</v>
      </c>
      <c r="GH6" s="26">
        <f>DW6*$DX$6*$DY$6/1000</f>
        <v>0</v>
      </c>
    </row>
    <row r="7" spans="3:190" ht="13.5" customHeight="1" x14ac:dyDescent="0.2">
      <c r="C7" s="135" t="s">
        <v>19</v>
      </c>
      <c r="D7" s="175" t="s">
        <v>14</v>
      </c>
      <c r="E7" s="176"/>
      <c r="F7" s="158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8"/>
      <c r="T7" s="161"/>
      <c r="U7" s="162"/>
      <c r="V7" s="162"/>
      <c r="W7" s="162"/>
      <c r="X7" s="162"/>
      <c r="Y7" s="162"/>
      <c r="Z7" s="162"/>
      <c r="AA7" s="162"/>
      <c r="AB7" s="163"/>
      <c r="AC7" s="164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6"/>
      <c r="BC7" s="167"/>
      <c r="BD7" s="168"/>
      <c r="BE7" s="168"/>
      <c r="BF7" s="168"/>
      <c r="BG7" s="168"/>
      <c r="BH7" s="169"/>
      <c r="BI7" s="170"/>
      <c r="BJ7" s="171"/>
      <c r="BK7" s="171"/>
      <c r="BL7" s="171"/>
      <c r="BM7" s="171"/>
      <c r="BN7" s="172"/>
      <c r="BO7" s="153">
        <f>$E$7*F7/1000</f>
        <v>0</v>
      </c>
      <c r="BP7" s="154">
        <f t="shared" ref="BP7:CB7" si="39">$E$7*G7/1000</f>
        <v>0</v>
      </c>
      <c r="BQ7" s="154">
        <f t="shared" si="39"/>
        <v>0</v>
      </c>
      <c r="BR7" s="154">
        <f t="shared" si="39"/>
        <v>0</v>
      </c>
      <c r="BS7" s="154">
        <f t="shared" si="39"/>
        <v>0</v>
      </c>
      <c r="BT7" s="154">
        <f t="shared" si="39"/>
        <v>0</v>
      </c>
      <c r="BU7" s="154">
        <f t="shared" si="39"/>
        <v>0</v>
      </c>
      <c r="BV7" s="154">
        <f t="shared" si="39"/>
        <v>0</v>
      </c>
      <c r="BW7" s="154">
        <f t="shared" si="39"/>
        <v>0</v>
      </c>
      <c r="BX7" s="154">
        <f t="shared" si="39"/>
        <v>0</v>
      </c>
      <c r="BY7" s="154">
        <f t="shared" si="39"/>
        <v>0</v>
      </c>
      <c r="BZ7" s="154">
        <f t="shared" si="39"/>
        <v>0</v>
      </c>
      <c r="CA7" s="154">
        <f t="shared" si="39"/>
        <v>0</v>
      </c>
      <c r="CB7" s="154">
        <f t="shared" si="39"/>
        <v>0</v>
      </c>
      <c r="CC7" s="154">
        <f t="shared" si="23"/>
        <v>0</v>
      </c>
      <c r="CD7" s="154">
        <f t="shared" si="24"/>
        <v>0</v>
      </c>
      <c r="CE7" s="154">
        <f t="shared" si="25"/>
        <v>0</v>
      </c>
      <c r="CF7" s="154">
        <f t="shared" si="26"/>
        <v>0</v>
      </c>
      <c r="CG7" s="154">
        <f t="shared" si="27"/>
        <v>0</v>
      </c>
      <c r="CH7" s="154">
        <f t="shared" si="28"/>
        <v>0</v>
      </c>
      <c r="CI7" s="154">
        <f t="shared" si="29"/>
        <v>0</v>
      </c>
      <c r="CJ7" s="154">
        <f t="shared" si="30"/>
        <v>0</v>
      </c>
      <c r="CK7" s="154">
        <f t="shared" si="31"/>
        <v>0</v>
      </c>
      <c r="CL7" s="154">
        <f>$E$7*AC7/1000</f>
        <v>0</v>
      </c>
      <c r="CM7" s="154">
        <f t="shared" ref="CM7:DK7" si="40">$E$7*AD7/1000</f>
        <v>0</v>
      </c>
      <c r="CN7" s="154">
        <f t="shared" si="40"/>
        <v>0</v>
      </c>
      <c r="CO7" s="154">
        <f t="shared" si="40"/>
        <v>0</v>
      </c>
      <c r="CP7" s="154">
        <f t="shared" si="40"/>
        <v>0</v>
      </c>
      <c r="CQ7" s="154">
        <f t="shared" si="40"/>
        <v>0</v>
      </c>
      <c r="CR7" s="154">
        <f t="shared" si="40"/>
        <v>0</v>
      </c>
      <c r="CS7" s="154">
        <f t="shared" si="40"/>
        <v>0</v>
      </c>
      <c r="CT7" s="154">
        <f t="shared" si="40"/>
        <v>0</v>
      </c>
      <c r="CU7" s="154">
        <f t="shared" si="40"/>
        <v>0</v>
      </c>
      <c r="CV7" s="154">
        <f t="shared" si="40"/>
        <v>0</v>
      </c>
      <c r="CW7" s="154">
        <f t="shared" si="40"/>
        <v>0</v>
      </c>
      <c r="CX7" s="154">
        <f t="shared" si="40"/>
        <v>0</v>
      </c>
      <c r="CY7" s="154">
        <f t="shared" si="40"/>
        <v>0</v>
      </c>
      <c r="CZ7" s="154">
        <f t="shared" si="40"/>
        <v>0</v>
      </c>
      <c r="DA7" s="154">
        <f t="shared" si="40"/>
        <v>0</v>
      </c>
      <c r="DB7" s="154">
        <f t="shared" si="40"/>
        <v>0</v>
      </c>
      <c r="DC7" s="154">
        <f t="shared" si="40"/>
        <v>0</v>
      </c>
      <c r="DD7" s="154">
        <f t="shared" si="40"/>
        <v>0</v>
      </c>
      <c r="DE7" s="154">
        <f t="shared" si="40"/>
        <v>0</v>
      </c>
      <c r="DF7" s="154">
        <f t="shared" si="40"/>
        <v>0</v>
      </c>
      <c r="DG7" s="154">
        <f t="shared" si="40"/>
        <v>0</v>
      </c>
      <c r="DH7" s="154">
        <f t="shared" si="40"/>
        <v>0</v>
      </c>
      <c r="DI7" s="154">
        <f t="shared" si="40"/>
        <v>0</v>
      </c>
      <c r="DJ7" s="154">
        <f t="shared" si="40"/>
        <v>0</v>
      </c>
      <c r="DK7" s="154">
        <f t="shared" si="40"/>
        <v>0</v>
      </c>
      <c r="DL7" s="154">
        <f>$E$7*BC7/1000</f>
        <v>0</v>
      </c>
      <c r="DM7" s="154">
        <f t="shared" ref="DM7:DQ7" si="41">$E$7*BD7/1000</f>
        <v>0</v>
      </c>
      <c r="DN7" s="154">
        <f t="shared" si="41"/>
        <v>0</v>
      </c>
      <c r="DO7" s="154">
        <f t="shared" si="41"/>
        <v>0</v>
      </c>
      <c r="DP7" s="154">
        <f t="shared" si="41"/>
        <v>0</v>
      </c>
      <c r="DQ7" s="154">
        <f t="shared" si="41"/>
        <v>0</v>
      </c>
      <c r="DR7" s="154">
        <f>$E$7*BI7/1000</f>
        <v>0</v>
      </c>
      <c r="DS7" s="154">
        <f t="shared" ref="DS7:DW7" si="42">$E$7*BJ7/1000</f>
        <v>0</v>
      </c>
      <c r="DT7" s="154">
        <f t="shared" si="42"/>
        <v>0</v>
      </c>
      <c r="DU7" s="154">
        <f t="shared" si="42"/>
        <v>0</v>
      </c>
      <c r="DV7" s="154">
        <f t="shared" si="42"/>
        <v>0</v>
      </c>
      <c r="DW7" s="155">
        <f t="shared" si="42"/>
        <v>0</v>
      </c>
      <c r="DX7" s="179"/>
      <c r="DY7" s="180"/>
      <c r="DZ7" s="97">
        <f>BO7*$DX$7*$DY$7/1000000</f>
        <v>0</v>
      </c>
      <c r="EA7" s="98">
        <f>BP7*$DX$7*$DY$7/1000000</f>
        <v>0</v>
      </c>
      <c r="EB7" s="98">
        <f>BQ7*$DX$7*$DY$7/1000000</f>
        <v>0</v>
      </c>
      <c r="EC7" s="98">
        <f>BR7*$DX$7*$DY$7/1000</f>
        <v>0</v>
      </c>
      <c r="ED7" s="98">
        <f>BS7*$DX$7*$DY$7/1000000</f>
        <v>0</v>
      </c>
      <c r="EE7" s="98">
        <f>BT7*$DX$7*$DY$7/1000000</f>
        <v>0</v>
      </c>
      <c r="EF7" s="98">
        <f>BU7*$DX$7*$DY$7/1000000</f>
        <v>0</v>
      </c>
      <c r="EG7" s="98">
        <f>BV7*$DX$7*$DY$7/1000000</f>
        <v>0</v>
      </c>
      <c r="EH7" s="98">
        <f>BW7*$DX$7*$DY$7/1000</f>
        <v>0</v>
      </c>
      <c r="EI7" s="98">
        <f>BX7*$DX$7*$DY$7/1000</f>
        <v>0</v>
      </c>
      <c r="EJ7" s="98">
        <f>BY7*$DX$7*$DY$7/1000000</f>
        <v>0</v>
      </c>
      <c r="EK7" s="98">
        <f>BZ7*$DX$7*$DY$7/1000</f>
        <v>0</v>
      </c>
      <c r="EL7" s="98">
        <f>CA7*$DX$7*$DY$7/1000</f>
        <v>0</v>
      </c>
      <c r="EM7" s="99">
        <f>CB7*$DX$7*$DY$7/1000</f>
        <v>0</v>
      </c>
      <c r="EN7" s="25">
        <f>CC7*$DX$7*$DY$7/1000</f>
        <v>0</v>
      </c>
      <c r="EO7" s="15">
        <f t="shared" ref="EO7:EV7" si="43">CD7*$DX$7*$DY$7/1000</f>
        <v>0</v>
      </c>
      <c r="EP7" s="15">
        <f t="shared" si="43"/>
        <v>0</v>
      </c>
      <c r="EQ7" s="15">
        <f t="shared" si="43"/>
        <v>0</v>
      </c>
      <c r="ER7" s="15">
        <f t="shared" si="43"/>
        <v>0</v>
      </c>
      <c r="ES7" s="15">
        <f t="shared" si="43"/>
        <v>0</v>
      </c>
      <c r="ET7" s="15">
        <f t="shared" si="43"/>
        <v>0</v>
      </c>
      <c r="EU7" s="15">
        <f t="shared" si="43"/>
        <v>0</v>
      </c>
      <c r="EV7" s="26">
        <f t="shared" si="43"/>
        <v>0</v>
      </c>
      <c r="EW7" s="25">
        <f t="shared" ref="EW7:FI7" si="44">CL7*$DX$7*$DY$7/1000</f>
        <v>0</v>
      </c>
      <c r="EX7" s="15">
        <f t="shared" si="44"/>
        <v>0</v>
      </c>
      <c r="EY7" s="15">
        <f t="shared" si="44"/>
        <v>0</v>
      </c>
      <c r="EZ7" s="15">
        <f t="shared" si="44"/>
        <v>0</v>
      </c>
      <c r="FA7" s="15">
        <f t="shared" si="44"/>
        <v>0</v>
      </c>
      <c r="FB7" s="15">
        <f t="shared" si="44"/>
        <v>0</v>
      </c>
      <c r="FC7" s="15">
        <f t="shared" si="44"/>
        <v>0</v>
      </c>
      <c r="FD7" s="15">
        <f t="shared" si="44"/>
        <v>0</v>
      </c>
      <c r="FE7" s="15">
        <f t="shared" si="44"/>
        <v>0</v>
      </c>
      <c r="FF7" s="15">
        <f t="shared" si="44"/>
        <v>0</v>
      </c>
      <c r="FG7" s="15">
        <f t="shared" si="44"/>
        <v>0</v>
      </c>
      <c r="FH7" s="15">
        <f t="shared" si="44"/>
        <v>0</v>
      </c>
      <c r="FI7" s="15">
        <f t="shared" si="44"/>
        <v>0</v>
      </c>
      <c r="FJ7" s="15">
        <f>CY7*$DX$7*$DY$7</f>
        <v>0</v>
      </c>
      <c r="FK7" s="15">
        <f t="shared" ref="FK7:FW7" si="45">CZ7*$DX$7*$DY$7/1000</f>
        <v>0</v>
      </c>
      <c r="FL7" s="15">
        <f t="shared" si="45"/>
        <v>0</v>
      </c>
      <c r="FM7" s="15">
        <f t="shared" si="45"/>
        <v>0</v>
      </c>
      <c r="FN7" s="15">
        <f t="shared" si="45"/>
        <v>0</v>
      </c>
      <c r="FO7" s="15">
        <f t="shared" si="45"/>
        <v>0</v>
      </c>
      <c r="FP7" s="15">
        <f t="shared" si="45"/>
        <v>0</v>
      </c>
      <c r="FQ7" s="15">
        <f t="shared" si="45"/>
        <v>0</v>
      </c>
      <c r="FR7" s="15">
        <f t="shared" si="45"/>
        <v>0</v>
      </c>
      <c r="FS7" s="15">
        <f t="shared" si="45"/>
        <v>0</v>
      </c>
      <c r="FT7" s="15">
        <f t="shared" si="45"/>
        <v>0</v>
      </c>
      <c r="FU7" s="15">
        <f t="shared" si="45"/>
        <v>0</v>
      </c>
      <c r="FV7" s="26">
        <f t="shared" si="45"/>
        <v>0</v>
      </c>
      <c r="FW7" s="25">
        <f t="shared" si="45"/>
        <v>0</v>
      </c>
      <c r="FX7" s="15">
        <f t="shared" ref="FX7:GB7" si="46">DM7*$DX$7*$DY$7/1000</f>
        <v>0</v>
      </c>
      <c r="FY7" s="15">
        <f t="shared" si="46"/>
        <v>0</v>
      </c>
      <c r="FZ7" s="15">
        <f t="shared" si="46"/>
        <v>0</v>
      </c>
      <c r="GA7" s="15">
        <f t="shared" si="46"/>
        <v>0</v>
      </c>
      <c r="GB7" s="26">
        <f t="shared" si="46"/>
        <v>0</v>
      </c>
      <c r="GC7" s="25">
        <f>DR7*$DX$7*$DY$7/1000000</f>
        <v>0</v>
      </c>
      <c r="GD7" s="15">
        <f>DS7*$DX$7*$DY$7/1000</f>
        <v>0</v>
      </c>
      <c r="GE7" s="15">
        <f>DT7*$DX$7*$DY$7/1000</f>
        <v>0</v>
      </c>
      <c r="GF7" s="15">
        <f>DU7*$DX$7*$DY$7/1000</f>
        <v>0</v>
      </c>
      <c r="GG7" s="15">
        <f>DV7*$DX$7*$DY$7/1000000</f>
        <v>0</v>
      </c>
      <c r="GH7" s="26">
        <f>DW7*$DX$7*$DY$7/1000</f>
        <v>0</v>
      </c>
    </row>
    <row r="8" spans="3:190" ht="13.5" customHeight="1" x14ac:dyDescent="0.2">
      <c r="C8" s="135" t="s">
        <v>20</v>
      </c>
      <c r="D8" s="175" t="s">
        <v>15</v>
      </c>
      <c r="E8" s="176"/>
      <c r="F8" s="15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  <c r="T8" s="161"/>
      <c r="U8" s="162"/>
      <c r="V8" s="162"/>
      <c r="W8" s="162"/>
      <c r="X8" s="162"/>
      <c r="Y8" s="162"/>
      <c r="Z8" s="162"/>
      <c r="AA8" s="162"/>
      <c r="AB8" s="163"/>
      <c r="AC8" s="164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6"/>
      <c r="BC8" s="167"/>
      <c r="BD8" s="168"/>
      <c r="BE8" s="168"/>
      <c r="BF8" s="168"/>
      <c r="BG8" s="168"/>
      <c r="BH8" s="169"/>
      <c r="BI8" s="170"/>
      <c r="BJ8" s="171"/>
      <c r="BK8" s="171"/>
      <c r="BL8" s="171"/>
      <c r="BM8" s="171"/>
      <c r="BN8" s="172"/>
      <c r="BO8" s="153">
        <f>$E$8*F8/1000</f>
        <v>0</v>
      </c>
      <c r="BP8" s="154">
        <f t="shared" ref="BP8:CB8" si="47">$E$8*G8/1000</f>
        <v>0</v>
      </c>
      <c r="BQ8" s="154">
        <f t="shared" si="47"/>
        <v>0</v>
      </c>
      <c r="BR8" s="154">
        <f t="shared" si="47"/>
        <v>0</v>
      </c>
      <c r="BS8" s="154">
        <f t="shared" si="47"/>
        <v>0</v>
      </c>
      <c r="BT8" s="154">
        <f t="shared" si="47"/>
        <v>0</v>
      </c>
      <c r="BU8" s="154">
        <f t="shared" si="47"/>
        <v>0</v>
      </c>
      <c r="BV8" s="154">
        <f t="shared" si="47"/>
        <v>0</v>
      </c>
      <c r="BW8" s="154">
        <f t="shared" si="47"/>
        <v>0</v>
      </c>
      <c r="BX8" s="154">
        <f t="shared" si="47"/>
        <v>0</v>
      </c>
      <c r="BY8" s="154">
        <f t="shared" si="47"/>
        <v>0</v>
      </c>
      <c r="BZ8" s="154">
        <f t="shared" si="47"/>
        <v>0</v>
      </c>
      <c r="CA8" s="154">
        <f t="shared" si="47"/>
        <v>0</v>
      </c>
      <c r="CB8" s="154">
        <f t="shared" si="47"/>
        <v>0</v>
      </c>
      <c r="CC8" s="154">
        <f t="shared" si="23"/>
        <v>0</v>
      </c>
      <c r="CD8" s="154">
        <f t="shared" si="24"/>
        <v>0</v>
      </c>
      <c r="CE8" s="154">
        <f t="shared" si="25"/>
        <v>0</v>
      </c>
      <c r="CF8" s="154">
        <f t="shared" si="26"/>
        <v>0</v>
      </c>
      <c r="CG8" s="154">
        <f t="shared" si="27"/>
        <v>0</v>
      </c>
      <c r="CH8" s="154">
        <f t="shared" si="28"/>
        <v>0</v>
      </c>
      <c r="CI8" s="154">
        <f t="shared" si="29"/>
        <v>0</v>
      </c>
      <c r="CJ8" s="154">
        <f t="shared" si="30"/>
        <v>0</v>
      </c>
      <c r="CK8" s="154">
        <f t="shared" si="31"/>
        <v>0</v>
      </c>
      <c r="CL8" s="154">
        <f>$E$8*AC8/1000</f>
        <v>0</v>
      </c>
      <c r="CM8" s="154">
        <f t="shared" ref="CM8:DK8" si="48">$E$8*AD8/1000</f>
        <v>0</v>
      </c>
      <c r="CN8" s="154">
        <f t="shared" si="48"/>
        <v>0</v>
      </c>
      <c r="CO8" s="154">
        <f t="shared" si="48"/>
        <v>0</v>
      </c>
      <c r="CP8" s="154">
        <f t="shared" si="48"/>
        <v>0</v>
      </c>
      <c r="CQ8" s="154">
        <f t="shared" si="48"/>
        <v>0</v>
      </c>
      <c r="CR8" s="154">
        <f t="shared" si="48"/>
        <v>0</v>
      </c>
      <c r="CS8" s="154">
        <f t="shared" si="48"/>
        <v>0</v>
      </c>
      <c r="CT8" s="154">
        <f t="shared" si="48"/>
        <v>0</v>
      </c>
      <c r="CU8" s="154">
        <f t="shared" si="48"/>
        <v>0</v>
      </c>
      <c r="CV8" s="154">
        <f t="shared" si="48"/>
        <v>0</v>
      </c>
      <c r="CW8" s="154">
        <f t="shared" si="48"/>
        <v>0</v>
      </c>
      <c r="CX8" s="154">
        <f t="shared" si="48"/>
        <v>0</v>
      </c>
      <c r="CY8" s="154">
        <f t="shared" si="48"/>
        <v>0</v>
      </c>
      <c r="CZ8" s="154">
        <f t="shared" si="48"/>
        <v>0</v>
      </c>
      <c r="DA8" s="154">
        <f t="shared" si="48"/>
        <v>0</v>
      </c>
      <c r="DB8" s="154">
        <f t="shared" si="48"/>
        <v>0</v>
      </c>
      <c r="DC8" s="154">
        <f t="shared" si="48"/>
        <v>0</v>
      </c>
      <c r="DD8" s="154">
        <f t="shared" si="48"/>
        <v>0</v>
      </c>
      <c r="DE8" s="154">
        <f t="shared" si="48"/>
        <v>0</v>
      </c>
      <c r="DF8" s="154">
        <f t="shared" si="48"/>
        <v>0</v>
      </c>
      <c r="DG8" s="154">
        <f t="shared" si="48"/>
        <v>0</v>
      </c>
      <c r="DH8" s="154">
        <f t="shared" si="48"/>
        <v>0</v>
      </c>
      <c r="DI8" s="154">
        <f t="shared" si="48"/>
        <v>0</v>
      </c>
      <c r="DJ8" s="154">
        <f t="shared" si="48"/>
        <v>0</v>
      </c>
      <c r="DK8" s="154">
        <f t="shared" si="48"/>
        <v>0</v>
      </c>
      <c r="DL8" s="154">
        <f>$E$8*BC8/1000</f>
        <v>0</v>
      </c>
      <c r="DM8" s="154">
        <f t="shared" ref="DM8:DQ8" si="49">$E$8*BD8/1000</f>
        <v>0</v>
      </c>
      <c r="DN8" s="154">
        <f t="shared" si="49"/>
        <v>0</v>
      </c>
      <c r="DO8" s="154">
        <f t="shared" si="49"/>
        <v>0</v>
      </c>
      <c r="DP8" s="154">
        <f t="shared" si="49"/>
        <v>0</v>
      </c>
      <c r="DQ8" s="154">
        <f t="shared" si="49"/>
        <v>0</v>
      </c>
      <c r="DR8" s="154">
        <f>$E$8*BI8/1000</f>
        <v>0</v>
      </c>
      <c r="DS8" s="154">
        <f t="shared" ref="DS8:DW8" si="50">$E$8*BJ8/1000</f>
        <v>0</v>
      </c>
      <c r="DT8" s="154">
        <f t="shared" si="50"/>
        <v>0</v>
      </c>
      <c r="DU8" s="154">
        <f t="shared" si="50"/>
        <v>0</v>
      </c>
      <c r="DV8" s="154">
        <f t="shared" si="50"/>
        <v>0</v>
      </c>
      <c r="DW8" s="155">
        <f t="shared" si="50"/>
        <v>0</v>
      </c>
      <c r="DX8" s="179"/>
      <c r="DY8" s="180"/>
      <c r="DZ8" s="97">
        <f>BO8*$DX$8*$DY$8/1000000</f>
        <v>0</v>
      </c>
      <c r="EA8" s="98">
        <f t="shared" ref="EA8:EJ8" si="51">BP8*$DX$8*$DY$8/1000000</f>
        <v>0</v>
      </c>
      <c r="EB8" s="98">
        <f t="shared" si="51"/>
        <v>0</v>
      </c>
      <c r="EC8" s="98">
        <f>BR8*$DX$8*$DY$8/1000</f>
        <v>0</v>
      </c>
      <c r="ED8" s="98">
        <f t="shared" si="51"/>
        <v>0</v>
      </c>
      <c r="EE8" s="98">
        <f t="shared" si="51"/>
        <v>0</v>
      </c>
      <c r="EF8" s="98">
        <f t="shared" si="51"/>
        <v>0</v>
      </c>
      <c r="EG8" s="98">
        <f t="shared" si="51"/>
        <v>0</v>
      </c>
      <c r="EH8" s="98">
        <f>BW8*$DX$8*$DY$8/1000</f>
        <v>0</v>
      </c>
      <c r="EI8" s="98">
        <f>BX8*$DX$8*$DY$8/1000</f>
        <v>0</v>
      </c>
      <c r="EJ8" s="98">
        <f t="shared" si="51"/>
        <v>0</v>
      </c>
      <c r="EK8" s="98">
        <f>BZ8*$DX$8*$DY$8/1000</f>
        <v>0</v>
      </c>
      <c r="EL8" s="98">
        <f>CA8*$DX$8*$DY$8/1000</f>
        <v>0</v>
      </c>
      <c r="EM8" s="99">
        <f>CB8*$DX$8*$DY$8/1000</f>
        <v>0</v>
      </c>
      <c r="EN8" s="25">
        <f>CC8*$DX$8*$DY$8/1000</f>
        <v>0</v>
      </c>
      <c r="EO8" s="15">
        <f t="shared" ref="EO8:EV8" si="52">CD8*$DX$8*$DY$8/1000</f>
        <v>0</v>
      </c>
      <c r="EP8" s="15">
        <f t="shared" si="52"/>
        <v>0</v>
      </c>
      <c r="EQ8" s="15">
        <f t="shared" si="52"/>
        <v>0</v>
      </c>
      <c r="ER8" s="15">
        <f t="shared" si="52"/>
        <v>0</v>
      </c>
      <c r="ES8" s="15">
        <f t="shared" si="52"/>
        <v>0</v>
      </c>
      <c r="ET8" s="15">
        <f t="shared" si="52"/>
        <v>0</v>
      </c>
      <c r="EU8" s="15">
        <f t="shared" si="52"/>
        <v>0</v>
      </c>
      <c r="EV8" s="26">
        <f t="shared" si="52"/>
        <v>0</v>
      </c>
      <c r="EW8" s="25">
        <f t="shared" ref="EW8:FI8" si="53">CL8*$DX$8*$DY$8/1000</f>
        <v>0</v>
      </c>
      <c r="EX8" s="15">
        <f t="shared" si="53"/>
        <v>0</v>
      </c>
      <c r="EY8" s="15">
        <f t="shared" si="53"/>
        <v>0</v>
      </c>
      <c r="EZ8" s="15">
        <f t="shared" si="53"/>
        <v>0</v>
      </c>
      <c r="FA8" s="15">
        <f t="shared" si="53"/>
        <v>0</v>
      </c>
      <c r="FB8" s="15">
        <f t="shared" si="53"/>
        <v>0</v>
      </c>
      <c r="FC8" s="15">
        <f t="shared" si="53"/>
        <v>0</v>
      </c>
      <c r="FD8" s="15">
        <f t="shared" si="53"/>
        <v>0</v>
      </c>
      <c r="FE8" s="15">
        <f t="shared" si="53"/>
        <v>0</v>
      </c>
      <c r="FF8" s="15">
        <f t="shared" si="53"/>
        <v>0</v>
      </c>
      <c r="FG8" s="15">
        <f t="shared" si="53"/>
        <v>0</v>
      </c>
      <c r="FH8" s="15">
        <f t="shared" si="53"/>
        <v>0</v>
      </c>
      <c r="FI8" s="15">
        <f t="shared" si="53"/>
        <v>0</v>
      </c>
      <c r="FJ8" s="15">
        <f>CY8*$DX$8*$DY$8</f>
        <v>0</v>
      </c>
      <c r="FK8" s="15">
        <f t="shared" ref="FK8:FW8" si="54">CZ8*$DX$8*$DY$8/1000</f>
        <v>0</v>
      </c>
      <c r="FL8" s="15">
        <f t="shared" si="54"/>
        <v>0</v>
      </c>
      <c r="FM8" s="15">
        <f t="shared" si="54"/>
        <v>0</v>
      </c>
      <c r="FN8" s="15">
        <f t="shared" si="54"/>
        <v>0</v>
      </c>
      <c r="FO8" s="15">
        <f t="shared" si="54"/>
        <v>0</v>
      </c>
      <c r="FP8" s="15">
        <f t="shared" si="54"/>
        <v>0</v>
      </c>
      <c r="FQ8" s="15">
        <f t="shared" si="54"/>
        <v>0</v>
      </c>
      <c r="FR8" s="15">
        <f t="shared" si="54"/>
        <v>0</v>
      </c>
      <c r="FS8" s="15">
        <f t="shared" si="54"/>
        <v>0</v>
      </c>
      <c r="FT8" s="15">
        <f t="shared" si="54"/>
        <v>0</v>
      </c>
      <c r="FU8" s="15">
        <f t="shared" si="54"/>
        <v>0</v>
      </c>
      <c r="FV8" s="26">
        <f t="shared" si="54"/>
        <v>0</v>
      </c>
      <c r="FW8" s="25">
        <f t="shared" si="54"/>
        <v>0</v>
      </c>
      <c r="FX8" s="15">
        <f t="shared" ref="FX8:GB8" si="55">DM8*$DX$8*$DY$8/1000</f>
        <v>0</v>
      </c>
      <c r="FY8" s="15">
        <f t="shared" si="55"/>
        <v>0</v>
      </c>
      <c r="FZ8" s="15">
        <f t="shared" si="55"/>
        <v>0</v>
      </c>
      <c r="GA8" s="15">
        <f t="shared" si="55"/>
        <v>0</v>
      </c>
      <c r="GB8" s="26">
        <f t="shared" si="55"/>
        <v>0</v>
      </c>
      <c r="GC8" s="25">
        <f>DR8*$DX$8*$DY$8/1000000</f>
        <v>0</v>
      </c>
      <c r="GD8" s="15">
        <f>DS8*$DX$8*$DY$8/1000</f>
        <v>0</v>
      </c>
      <c r="GE8" s="15">
        <f>DT8*$DX$8*$DY$8/1000</f>
        <v>0</v>
      </c>
      <c r="GF8" s="15">
        <f>DU8*$DX$8*$DY$8/1000</f>
        <v>0</v>
      </c>
      <c r="GG8" s="15">
        <f>DV8*$DX$8*$DY$8/1000000</f>
        <v>0</v>
      </c>
      <c r="GH8" s="26">
        <f>DW8*$DX$8*$DY$8/1000</f>
        <v>0</v>
      </c>
    </row>
    <row r="9" spans="3:190" ht="13.5" customHeight="1" thickBot="1" x14ac:dyDescent="0.25">
      <c r="C9" s="181" t="s">
        <v>21</v>
      </c>
      <c r="D9" s="182" t="s">
        <v>16</v>
      </c>
      <c r="E9" s="183"/>
      <c r="F9" s="184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187"/>
      <c r="U9" s="188"/>
      <c r="V9" s="188"/>
      <c r="W9" s="188"/>
      <c r="X9" s="188"/>
      <c r="Y9" s="188"/>
      <c r="Z9" s="188"/>
      <c r="AA9" s="188"/>
      <c r="AB9" s="189"/>
      <c r="AC9" s="190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2"/>
      <c r="BC9" s="193"/>
      <c r="BD9" s="194"/>
      <c r="BE9" s="194"/>
      <c r="BF9" s="194"/>
      <c r="BG9" s="194"/>
      <c r="BH9" s="195"/>
      <c r="BI9" s="196"/>
      <c r="BJ9" s="197"/>
      <c r="BK9" s="197"/>
      <c r="BL9" s="197"/>
      <c r="BM9" s="197"/>
      <c r="BN9" s="198"/>
      <c r="BO9" s="153">
        <f>$E$9*F9/1000</f>
        <v>0</v>
      </c>
      <c r="BP9" s="154">
        <f t="shared" ref="BP9:CB9" si="56">$E$9*G9/1000</f>
        <v>0</v>
      </c>
      <c r="BQ9" s="154">
        <f t="shared" si="56"/>
        <v>0</v>
      </c>
      <c r="BR9" s="154">
        <f t="shared" si="56"/>
        <v>0</v>
      </c>
      <c r="BS9" s="154">
        <f t="shared" si="56"/>
        <v>0</v>
      </c>
      <c r="BT9" s="154">
        <f t="shared" si="56"/>
        <v>0</v>
      </c>
      <c r="BU9" s="154">
        <f t="shared" si="56"/>
        <v>0</v>
      </c>
      <c r="BV9" s="154">
        <f t="shared" si="56"/>
        <v>0</v>
      </c>
      <c r="BW9" s="154">
        <f t="shared" si="56"/>
        <v>0</v>
      </c>
      <c r="BX9" s="154">
        <f t="shared" si="56"/>
        <v>0</v>
      </c>
      <c r="BY9" s="154">
        <f t="shared" si="56"/>
        <v>0</v>
      </c>
      <c r="BZ9" s="154">
        <f t="shared" si="56"/>
        <v>0</v>
      </c>
      <c r="CA9" s="154">
        <f t="shared" si="56"/>
        <v>0</v>
      </c>
      <c r="CB9" s="154">
        <f t="shared" si="56"/>
        <v>0</v>
      </c>
      <c r="CC9" s="154">
        <f t="shared" si="23"/>
        <v>0</v>
      </c>
      <c r="CD9" s="154">
        <f t="shared" si="24"/>
        <v>0</v>
      </c>
      <c r="CE9" s="154">
        <f t="shared" si="25"/>
        <v>0</v>
      </c>
      <c r="CF9" s="154">
        <f t="shared" si="26"/>
        <v>0</v>
      </c>
      <c r="CG9" s="154">
        <f t="shared" si="27"/>
        <v>0</v>
      </c>
      <c r="CH9" s="154">
        <f t="shared" si="28"/>
        <v>0</v>
      </c>
      <c r="CI9" s="154">
        <f t="shared" si="29"/>
        <v>0</v>
      </c>
      <c r="CJ9" s="154">
        <f t="shared" si="30"/>
        <v>0</v>
      </c>
      <c r="CK9" s="154">
        <f t="shared" si="31"/>
        <v>0</v>
      </c>
      <c r="CL9" s="154">
        <f>$E$9*AC9/1000</f>
        <v>0</v>
      </c>
      <c r="CM9" s="154">
        <f t="shared" ref="CM9:DK9" si="57">$E$9*AD9/1000</f>
        <v>0</v>
      </c>
      <c r="CN9" s="154">
        <f t="shared" si="57"/>
        <v>0</v>
      </c>
      <c r="CO9" s="154">
        <f t="shared" si="57"/>
        <v>0</v>
      </c>
      <c r="CP9" s="154">
        <f t="shared" si="57"/>
        <v>0</v>
      </c>
      <c r="CQ9" s="154">
        <f t="shared" si="57"/>
        <v>0</v>
      </c>
      <c r="CR9" s="154">
        <f t="shared" si="57"/>
        <v>0</v>
      </c>
      <c r="CS9" s="154">
        <f t="shared" si="57"/>
        <v>0</v>
      </c>
      <c r="CT9" s="154">
        <f t="shared" si="57"/>
        <v>0</v>
      </c>
      <c r="CU9" s="154">
        <f t="shared" si="57"/>
        <v>0</v>
      </c>
      <c r="CV9" s="154">
        <f t="shared" si="57"/>
        <v>0</v>
      </c>
      <c r="CW9" s="154">
        <f t="shared" si="57"/>
        <v>0</v>
      </c>
      <c r="CX9" s="154">
        <f t="shared" si="57"/>
        <v>0</v>
      </c>
      <c r="CY9" s="154">
        <f t="shared" si="57"/>
        <v>0</v>
      </c>
      <c r="CZ9" s="154">
        <f t="shared" si="57"/>
        <v>0</v>
      </c>
      <c r="DA9" s="154">
        <f t="shared" si="57"/>
        <v>0</v>
      </c>
      <c r="DB9" s="154">
        <f t="shared" si="57"/>
        <v>0</v>
      </c>
      <c r="DC9" s="154">
        <f t="shared" si="57"/>
        <v>0</v>
      </c>
      <c r="DD9" s="154">
        <f t="shared" si="57"/>
        <v>0</v>
      </c>
      <c r="DE9" s="154">
        <f t="shared" si="57"/>
        <v>0</v>
      </c>
      <c r="DF9" s="154">
        <f t="shared" si="57"/>
        <v>0</v>
      </c>
      <c r="DG9" s="154">
        <f t="shared" si="57"/>
        <v>0</v>
      </c>
      <c r="DH9" s="154">
        <f t="shared" si="57"/>
        <v>0</v>
      </c>
      <c r="DI9" s="154">
        <f t="shared" si="57"/>
        <v>0</v>
      </c>
      <c r="DJ9" s="154">
        <f t="shared" si="57"/>
        <v>0</v>
      </c>
      <c r="DK9" s="154">
        <f t="shared" si="57"/>
        <v>0</v>
      </c>
      <c r="DL9" s="154">
        <f>$E$9*BC9/1000</f>
        <v>0</v>
      </c>
      <c r="DM9" s="154">
        <f t="shared" ref="DM9:DQ9" si="58">$E$9*BD9/1000</f>
        <v>0</v>
      </c>
      <c r="DN9" s="154">
        <f t="shared" si="58"/>
        <v>0</v>
      </c>
      <c r="DO9" s="154">
        <f t="shared" si="58"/>
        <v>0</v>
      </c>
      <c r="DP9" s="154">
        <f t="shared" si="58"/>
        <v>0</v>
      </c>
      <c r="DQ9" s="154">
        <f t="shared" si="58"/>
        <v>0</v>
      </c>
      <c r="DR9" s="154">
        <f>$E$9*BI9/1000</f>
        <v>0</v>
      </c>
      <c r="DS9" s="154">
        <f t="shared" ref="DS9:DW9" si="59">$E$9*BJ9/1000</f>
        <v>0</v>
      </c>
      <c r="DT9" s="154">
        <f t="shared" si="59"/>
        <v>0</v>
      </c>
      <c r="DU9" s="154">
        <f t="shared" si="59"/>
        <v>0</v>
      </c>
      <c r="DV9" s="154">
        <f t="shared" si="59"/>
        <v>0</v>
      </c>
      <c r="DW9" s="155">
        <f t="shared" si="59"/>
        <v>0</v>
      </c>
      <c r="DX9" s="199"/>
      <c r="DY9" s="200"/>
      <c r="DZ9" s="100">
        <f>BO9*$DX$9*$DY$9/1000000</f>
        <v>0</v>
      </c>
      <c r="EA9" s="104">
        <f>BP9*$DX$9*$DY$9/1000000</f>
        <v>0</v>
      </c>
      <c r="EB9" s="104">
        <f>BQ9*$DX$9*$DY$9/1000000</f>
        <v>0</v>
      </c>
      <c r="EC9" s="104">
        <f>BR9*$DX$9*$DY$9/1000</f>
        <v>0</v>
      </c>
      <c r="ED9" s="104">
        <f>BS9*$DX$9*$DY$9/1000000</f>
        <v>0</v>
      </c>
      <c r="EE9" s="104">
        <f>BT9*$DX$9*$DY$9/1000000</f>
        <v>0</v>
      </c>
      <c r="EF9" s="104">
        <f>BU9*$DX$9*$DY$9/1000000</f>
        <v>0</v>
      </c>
      <c r="EG9" s="104">
        <f>BV9*$DX$9*$DY$9/1000000</f>
        <v>0</v>
      </c>
      <c r="EH9" s="104">
        <f>BW9*$DX$9*$DY$9/1000</f>
        <v>0</v>
      </c>
      <c r="EI9" s="104">
        <f>BX9*$DX$9*$DY$9/1000</f>
        <v>0</v>
      </c>
      <c r="EJ9" s="104">
        <f>BY9*$DX$9*$DY$9/1000000</f>
        <v>0</v>
      </c>
      <c r="EK9" s="104">
        <f>BZ9*$DX$9*$DY$9/1000</f>
        <v>0</v>
      </c>
      <c r="EL9" s="104">
        <f>CA9*$DX$9*$DY$9/1000</f>
        <v>0</v>
      </c>
      <c r="EM9" s="105">
        <f>CB9*$DX$9*$DY$9/1000</f>
        <v>0</v>
      </c>
      <c r="EN9" s="28">
        <f>CC9*$DX$9*$DY$9/1000</f>
        <v>0</v>
      </c>
      <c r="EO9" s="31">
        <f t="shared" ref="EO9:EV9" si="60">CD9*$DX$9*$DY$9/1000</f>
        <v>0</v>
      </c>
      <c r="EP9" s="31">
        <f t="shared" si="60"/>
        <v>0</v>
      </c>
      <c r="EQ9" s="31">
        <f t="shared" si="60"/>
        <v>0</v>
      </c>
      <c r="ER9" s="31">
        <f t="shared" si="60"/>
        <v>0</v>
      </c>
      <c r="ES9" s="31">
        <f t="shared" si="60"/>
        <v>0</v>
      </c>
      <c r="ET9" s="31">
        <f t="shared" si="60"/>
        <v>0</v>
      </c>
      <c r="EU9" s="31">
        <f t="shared" si="60"/>
        <v>0</v>
      </c>
      <c r="EV9" s="32">
        <f t="shared" si="60"/>
        <v>0</v>
      </c>
      <c r="EW9" s="28">
        <f t="shared" ref="EW9:FI9" si="61">CL9*$DX$9*$DY$9/1000</f>
        <v>0</v>
      </c>
      <c r="EX9" s="31">
        <f t="shared" si="61"/>
        <v>0</v>
      </c>
      <c r="EY9" s="31">
        <f t="shared" si="61"/>
        <v>0</v>
      </c>
      <c r="EZ9" s="31">
        <f t="shared" si="61"/>
        <v>0</v>
      </c>
      <c r="FA9" s="31">
        <f t="shared" si="61"/>
        <v>0</v>
      </c>
      <c r="FB9" s="31">
        <f t="shared" si="61"/>
        <v>0</v>
      </c>
      <c r="FC9" s="31">
        <f t="shared" si="61"/>
        <v>0</v>
      </c>
      <c r="FD9" s="31">
        <f t="shared" si="61"/>
        <v>0</v>
      </c>
      <c r="FE9" s="31">
        <f t="shared" si="61"/>
        <v>0</v>
      </c>
      <c r="FF9" s="31">
        <f t="shared" si="61"/>
        <v>0</v>
      </c>
      <c r="FG9" s="31">
        <f t="shared" si="61"/>
        <v>0</v>
      </c>
      <c r="FH9" s="31">
        <f t="shared" si="61"/>
        <v>0</v>
      </c>
      <c r="FI9" s="31">
        <f t="shared" si="61"/>
        <v>0</v>
      </c>
      <c r="FJ9" s="31">
        <f>CY9*$DX$9*$DY$9</f>
        <v>0</v>
      </c>
      <c r="FK9" s="31">
        <f t="shared" ref="FK9:FW9" si="62">CZ9*$DX$9*$DY$9/1000</f>
        <v>0</v>
      </c>
      <c r="FL9" s="31">
        <f t="shared" si="62"/>
        <v>0</v>
      </c>
      <c r="FM9" s="31">
        <f t="shared" si="62"/>
        <v>0</v>
      </c>
      <c r="FN9" s="31">
        <f t="shared" si="62"/>
        <v>0</v>
      </c>
      <c r="FO9" s="31">
        <f t="shared" si="62"/>
        <v>0</v>
      </c>
      <c r="FP9" s="31">
        <f t="shared" si="62"/>
        <v>0</v>
      </c>
      <c r="FQ9" s="31">
        <f t="shared" si="62"/>
        <v>0</v>
      </c>
      <c r="FR9" s="31">
        <f t="shared" si="62"/>
        <v>0</v>
      </c>
      <c r="FS9" s="31">
        <f t="shared" si="62"/>
        <v>0</v>
      </c>
      <c r="FT9" s="31">
        <f t="shared" si="62"/>
        <v>0</v>
      </c>
      <c r="FU9" s="31">
        <f t="shared" si="62"/>
        <v>0</v>
      </c>
      <c r="FV9" s="32">
        <f t="shared" si="62"/>
        <v>0</v>
      </c>
      <c r="FW9" s="28">
        <f t="shared" si="62"/>
        <v>0</v>
      </c>
      <c r="FX9" s="31">
        <f t="shared" ref="FX9:GB9" si="63">DM9*$DX$9*$DY$9/1000</f>
        <v>0</v>
      </c>
      <c r="FY9" s="31">
        <f t="shared" si="63"/>
        <v>0</v>
      </c>
      <c r="FZ9" s="31">
        <f t="shared" si="63"/>
        <v>0</v>
      </c>
      <c r="GA9" s="31">
        <f t="shared" si="63"/>
        <v>0</v>
      </c>
      <c r="GB9" s="32">
        <f t="shared" si="63"/>
        <v>0</v>
      </c>
      <c r="GC9" s="28">
        <f>DR9*$DX$9*$DY$9/1000000</f>
        <v>0</v>
      </c>
      <c r="GD9" s="31">
        <f>DS9*$DX$9*$DY$9/1000</f>
        <v>0</v>
      </c>
      <c r="GE9" s="31">
        <f>DT9*$DX$9*$DY$9/1000</f>
        <v>0</v>
      </c>
      <c r="GF9" s="31">
        <f>DU9*$DX$9*$DY$9/1000</f>
        <v>0</v>
      </c>
      <c r="GG9" s="31">
        <f>DV9*$DX$9*$DY$9/1000000</f>
        <v>0</v>
      </c>
      <c r="GH9" s="32">
        <f>DW9*$DX$9*$DY$9/1000</f>
        <v>0</v>
      </c>
    </row>
    <row r="10" spans="3:190" ht="12.75" thickBot="1" x14ac:dyDescent="0.25">
      <c r="C10" s="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DZ10" s="45">
        <f>SUM(DZ5:DZ9)</f>
        <v>0</v>
      </c>
      <c r="EA10" s="46">
        <f t="shared" ref="EA10:EM10" si="64">SUM(EA5:EA9)</f>
        <v>0</v>
      </c>
      <c r="EB10" s="46">
        <f t="shared" si="64"/>
        <v>0</v>
      </c>
      <c r="EC10" s="46">
        <f t="shared" si="64"/>
        <v>0</v>
      </c>
      <c r="ED10" s="46">
        <f t="shared" si="64"/>
        <v>0</v>
      </c>
      <c r="EE10" s="46">
        <f t="shared" si="64"/>
        <v>0</v>
      </c>
      <c r="EF10" s="46">
        <f t="shared" si="64"/>
        <v>0</v>
      </c>
      <c r="EG10" s="46">
        <f t="shared" si="64"/>
        <v>0</v>
      </c>
      <c r="EH10" s="46">
        <f t="shared" si="64"/>
        <v>0</v>
      </c>
      <c r="EI10" s="46">
        <f t="shared" si="64"/>
        <v>0</v>
      </c>
      <c r="EJ10" s="46">
        <f t="shared" si="64"/>
        <v>0</v>
      </c>
      <c r="EK10" s="46">
        <f t="shared" si="64"/>
        <v>0</v>
      </c>
      <c r="EL10" s="46">
        <f t="shared" si="64"/>
        <v>0</v>
      </c>
      <c r="EM10" s="47">
        <f t="shared" si="64"/>
        <v>0</v>
      </c>
      <c r="EN10" s="45">
        <f>SUM(EN5:EN9)</f>
        <v>0</v>
      </c>
      <c r="EO10" s="46">
        <f t="shared" ref="EO10:EV10" si="65">SUM(EO5:EO9)</f>
        <v>0</v>
      </c>
      <c r="EP10" s="46">
        <f t="shared" si="65"/>
        <v>0</v>
      </c>
      <c r="EQ10" s="46">
        <f t="shared" si="65"/>
        <v>0</v>
      </c>
      <c r="ER10" s="46">
        <f t="shared" si="65"/>
        <v>0</v>
      </c>
      <c r="ES10" s="46">
        <f t="shared" si="65"/>
        <v>0</v>
      </c>
      <c r="ET10" s="46">
        <f t="shared" si="65"/>
        <v>0</v>
      </c>
      <c r="EU10" s="46">
        <f t="shared" si="65"/>
        <v>0</v>
      </c>
      <c r="EV10" s="47">
        <f t="shared" si="65"/>
        <v>0</v>
      </c>
      <c r="EW10" s="45">
        <f>SUM(EW5:EW9)</f>
        <v>0</v>
      </c>
      <c r="EX10" s="46">
        <f t="shared" ref="EX10:FT10" si="66">SUM(EX5:EX9)</f>
        <v>0</v>
      </c>
      <c r="EY10" s="46">
        <f t="shared" si="66"/>
        <v>0</v>
      </c>
      <c r="EZ10" s="46">
        <f t="shared" si="66"/>
        <v>0</v>
      </c>
      <c r="FA10" s="46">
        <f t="shared" si="66"/>
        <v>0</v>
      </c>
      <c r="FB10" s="46">
        <f t="shared" si="66"/>
        <v>0</v>
      </c>
      <c r="FC10" s="46">
        <f t="shared" si="66"/>
        <v>0</v>
      </c>
      <c r="FD10" s="46">
        <f t="shared" si="66"/>
        <v>0</v>
      </c>
      <c r="FE10" s="46">
        <f t="shared" si="66"/>
        <v>0</v>
      </c>
      <c r="FF10" s="46">
        <f t="shared" si="66"/>
        <v>0</v>
      </c>
      <c r="FG10" s="46">
        <f t="shared" si="66"/>
        <v>0</v>
      </c>
      <c r="FH10" s="46">
        <f t="shared" si="66"/>
        <v>0</v>
      </c>
      <c r="FI10" s="46">
        <f t="shared" si="66"/>
        <v>0</v>
      </c>
      <c r="FJ10" s="46">
        <f t="shared" si="66"/>
        <v>0</v>
      </c>
      <c r="FK10" s="46">
        <f t="shared" si="66"/>
        <v>0</v>
      </c>
      <c r="FL10" s="46">
        <f t="shared" si="66"/>
        <v>0</v>
      </c>
      <c r="FM10" s="46">
        <f t="shared" si="66"/>
        <v>0</v>
      </c>
      <c r="FN10" s="46">
        <f t="shared" si="66"/>
        <v>0</v>
      </c>
      <c r="FO10" s="46">
        <f t="shared" si="66"/>
        <v>0</v>
      </c>
      <c r="FP10" s="46">
        <f t="shared" si="66"/>
        <v>0</v>
      </c>
      <c r="FQ10" s="46">
        <f t="shared" si="66"/>
        <v>0</v>
      </c>
      <c r="FR10" s="46">
        <f t="shared" si="66"/>
        <v>0</v>
      </c>
      <c r="FS10" s="46">
        <f t="shared" si="66"/>
        <v>0</v>
      </c>
      <c r="FT10" s="46">
        <f t="shared" si="66"/>
        <v>0</v>
      </c>
      <c r="FU10" s="46">
        <f>SUM(FU5:FU9)</f>
        <v>0</v>
      </c>
      <c r="FV10" s="47">
        <f t="shared" ref="FV10" si="67">SUM(FV5:FV9)</f>
        <v>0</v>
      </c>
      <c r="FW10" s="49">
        <f>SUM(FW5:FW9)</f>
        <v>0</v>
      </c>
      <c r="FX10" s="50">
        <f t="shared" ref="FX10:GB10" si="68">SUM(FX5:FX9)</f>
        <v>0</v>
      </c>
      <c r="FY10" s="50">
        <f t="shared" si="68"/>
        <v>0</v>
      </c>
      <c r="FZ10" s="50">
        <f t="shared" si="68"/>
        <v>0</v>
      </c>
      <c r="GA10" s="50">
        <f t="shared" si="68"/>
        <v>0</v>
      </c>
      <c r="GB10" s="51">
        <f t="shared" si="68"/>
        <v>0</v>
      </c>
      <c r="GC10" s="49">
        <f>SUM(GC5:GC9)</f>
        <v>0</v>
      </c>
      <c r="GD10" s="50">
        <f t="shared" ref="GD10:GH10" si="69">SUM(GD5:GD9)</f>
        <v>0</v>
      </c>
      <c r="GE10" s="50">
        <f t="shared" si="69"/>
        <v>0</v>
      </c>
      <c r="GF10" s="50">
        <f t="shared" si="69"/>
        <v>0</v>
      </c>
      <c r="GG10" s="50">
        <f t="shared" si="69"/>
        <v>0</v>
      </c>
      <c r="GH10" s="51">
        <f t="shared" si="69"/>
        <v>0</v>
      </c>
    </row>
    <row r="11" spans="3:190" x14ac:dyDescent="0.2">
      <c r="C11" s="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10"/>
      <c r="FX11" s="10"/>
      <c r="FY11" s="10"/>
      <c r="FZ11" s="10"/>
      <c r="GA11" s="10"/>
      <c r="GB11" s="10"/>
      <c r="GC11" s="10"/>
    </row>
    <row r="12" spans="3:190" x14ac:dyDescent="0.2">
      <c r="C12" s="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10"/>
      <c r="FX12" s="10"/>
      <c r="FY12" s="10"/>
      <c r="FZ12" s="10"/>
      <c r="GA12" s="10"/>
      <c r="GB12" s="10"/>
      <c r="GC12" s="10"/>
    </row>
    <row r="13" spans="3:190" x14ac:dyDescent="0.2">
      <c r="C13" s="4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10"/>
      <c r="FX13" s="10"/>
      <c r="FY13" s="10"/>
      <c r="FZ13" s="10"/>
      <c r="GA13" s="10"/>
      <c r="GB13" s="10"/>
      <c r="GC13" s="10"/>
    </row>
    <row r="14" spans="3:190" x14ac:dyDescent="0.2">
      <c r="C14" s="4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10"/>
      <c r="FX14" s="10"/>
      <c r="FY14" s="10"/>
      <c r="FZ14" s="10"/>
      <c r="GA14" s="10"/>
      <c r="GB14" s="10"/>
      <c r="GC14" s="10"/>
    </row>
    <row r="15" spans="3:190" ht="12.75" thickBot="1" x14ac:dyDescent="0.25">
      <c r="C15" s="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10"/>
      <c r="FX15" s="10"/>
      <c r="FY15" s="10"/>
      <c r="FZ15" s="10"/>
      <c r="GA15" s="10"/>
      <c r="GB15" s="10"/>
      <c r="GC15" s="10"/>
    </row>
    <row r="16" spans="3:190" ht="24" customHeight="1" thickBot="1" x14ac:dyDescent="0.25">
      <c r="C16" s="393" t="s">
        <v>30</v>
      </c>
      <c r="D16" s="394"/>
      <c r="E16" s="395"/>
      <c r="F16" s="377" t="s">
        <v>24</v>
      </c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9"/>
      <c r="T16" s="380" t="s">
        <v>23</v>
      </c>
      <c r="U16" s="381"/>
      <c r="V16" s="381"/>
      <c r="W16" s="381"/>
      <c r="X16" s="381"/>
      <c r="Y16" s="381"/>
      <c r="Z16" s="381"/>
      <c r="AA16" s="381"/>
      <c r="AB16" s="382"/>
      <c r="AC16" s="383" t="s">
        <v>25</v>
      </c>
      <c r="AD16" s="384"/>
      <c r="AE16" s="384"/>
      <c r="AF16" s="384"/>
      <c r="AG16" s="384"/>
      <c r="AH16" s="384"/>
      <c r="AI16" s="384"/>
      <c r="AJ16" s="384"/>
      <c r="AK16" s="384"/>
      <c r="AL16" s="384"/>
      <c r="AM16" s="384"/>
      <c r="AN16" s="384"/>
      <c r="AO16" s="384"/>
      <c r="AP16" s="384"/>
      <c r="AQ16" s="384"/>
      <c r="AR16" s="384"/>
      <c r="AS16" s="384"/>
      <c r="AT16" s="384"/>
      <c r="AU16" s="384"/>
      <c r="AV16" s="384"/>
      <c r="AW16" s="384"/>
      <c r="AX16" s="384"/>
      <c r="AY16" s="384"/>
      <c r="AZ16" s="384"/>
      <c r="BA16" s="384"/>
      <c r="BB16" s="385"/>
      <c r="BC16" s="371" t="s">
        <v>26</v>
      </c>
      <c r="BD16" s="372"/>
      <c r="BE16" s="372"/>
      <c r="BF16" s="372"/>
      <c r="BG16" s="372"/>
      <c r="BH16" s="373"/>
      <c r="BI16" s="364" t="s">
        <v>27</v>
      </c>
      <c r="BJ16" s="365"/>
      <c r="BK16" s="365"/>
      <c r="BL16" s="365"/>
      <c r="BM16" s="365"/>
      <c r="BN16" s="366"/>
      <c r="BO16" s="386" t="s">
        <v>24</v>
      </c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387"/>
      <c r="CB16" s="387"/>
      <c r="CC16" s="388" t="s">
        <v>23</v>
      </c>
      <c r="CD16" s="388"/>
      <c r="CE16" s="388"/>
      <c r="CF16" s="388"/>
      <c r="CG16" s="388"/>
      <c r="CH16" s="388"/>
      <c r="CI16" s="388"/>
      <c r="CJ16" s="388"/>
      <c r="CK16" s="388"/>
      <c r="CL16" s="389" t="s">
        <v>25</v>
      </c>
      <c r="CM16" s="389"/>
      <c r="CN16" s="389"/>
      <c r="CO16" s="389"/>
      <c r="CP16" s="389"/>
      <c r="CQ16" s="389"/>
      <c r="CR16" s="389"/>
      <c r="CS16" s="389"/>
      <c r="CT16" s="389"/>
      <c r="CU16" s="389"/>
      <c r="CV16" s="389"/>
      <c r="CW16" s="389"/>
      <c r="CX16" s="389"/>
      <c r="CY16" s="389"/>
      <c r="CZ16" s="389"/>
      <c r="DA16" s="389"/>
      <c r="DB16" s="389"/>
      <c r="DC16" s="389"/>
      <c r="DD16" s="389"/>
      <c r="DE16" s="389"/>
      <c r="DF16" s="389"/>
      <c r="DG16" s="389"/>
      <c r="DH16" s="389"/>
      <c r="DI16" s="389"/>
      <c r="DJ16" s="389"/>
      <c r="DK16" s="389"/>
      <c r="DL16" s="374" t="s">
        <v>26</v>
      </c>
      <c r="DM16" s="374"/>
      <c r="DN16" s="374"/>
      <c r="DO16" s="374"/>
      <c r="DP16" s="374"/>
      <c r="DQ16" s="374"/>
      <c r="DR16" s="375" t="s">
        <v>27</v>
      </c>
      <c r="DS16" s="375"/>
      <c r="DT16" s="375"/>
      <c r="DU16" s="375"/>
      <c r="DV16" s="375"/>
      <c r="DW16" s="376"/>
      <c r="DX16" s="318" t="s">
        <v>10</v>
      </c>
      <c r="DY16" s="321" t="s">
        <v>62</v>
      </c>
      <c r="DZ16" s="377" t="s">
        <v>24</v>
      </c>
      <c r="EA16" s="378"/>
      <c r="EB16" s="378"/>
      <c r="EC16" s="378"/>
      <c r="ED16" s="378"/>
      <c r="EE16" s="378"/>
      <c r="EF16" s="378"/>
      <c r="EG16" s="378"/>
      <c r="EH16" s="378"/>
      <c r="EI16" s="378"/>
      <c r="EJ16" s="378"/>
      <c r="EK16" s="378"/>
      <c r="EL16" s="378"/>
      <c r="EM16" s="379"/>
      <c r="EN16" s="380" t="s">
        <v>23</v>
      </c>
      <c r="EO16" s="381"/>
      <c r="EP16" s="381"/>
      <c r="EQ16" s="381"/>
      <c r="ER16" s="381"/>
      <c r="ES16" s="381"/>
      <c r="ET16" s="381"/>
      <c r="EU16" s="381"/>
      <c r="EV16" s="382"/>
      <c r="EW16" s="383" t="s">
        <v>25</v>
      </c>
      <c r="EX16" s="384"/>
      <c r="EY16" s="384"/>
      <c r="EZ16" s="384"/>
      <c r="FA16" s="384"/>
      <c r="FB16" s="384"/>
      <c r="FC16" s="384"/>
      <c r="FD16" s="384"/>
      <c r="FE16" s="384"/>
      <c r="FF16" s="384"/>
      <c r="FG16" s="384"/>
      <c r="FH16" s="384"/>
      <c r="FI16" s="384"/>
      <c r="FJ16" s="384"/>
      <c r="FK16" s="384"/>
      <c r="FL16" s="384"/>
      <c r="FM16" s="384"/>
      <c r="FN16" s="384"/>
      <c r="FO16" s="384"/>
      <c r="FP16" s="384"/>
      <c r="FQ16" s="384"/>
      <c r="FR16" s="384"/>
      <c r="FS16" s="384"/>
      <c r="FT16" s="384"/>
      <c r="FU16" s="384"/>
      <c r="FV16" s="385"/>
      <c r="FW16" s="371" t="s">
        <v>26</v>
      </c>
      <c r="FX16" s="372"/>
      <c r="FY16" s="372"/>
      <c r="FZ16" s="372"/>
      <c r="GA16" s="372"/>
      <c r="GB16" s="373"/>
      <c r="GC16" s="364" t="s">
        <v>27</v>
      </c>
      <c r="GD16" s="365"/>
      <c r="GE16" s="365"/>
      <c r="GF16" s="365"/>
      <c r="GG16" s="365"/>
      <c r="GH16" s="366"/>
    </row>
    <row r="17" spans="1:190" ht="24" customHeight="1" thickBot="1" x14ac:dyDescent="0.25">
      <c r="C17" s="360" t="s">
        <v>22</v>
      </c>
      <c r="D17" s="362" t="s">
        <v>5</v>
      </c>
      <c r="E17" s="324" t="s">
        <v>6</v>
      </c>
      <c r="F17" s="390" t="s">
        <v>4</v>
      </c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2"/>
      <c r="BO17" s="357" t="s">
        <v>28</v>
      </c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8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8"/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8"/>
      <c r="DJ17" s="358"/>
      <c r="DK17" s="358"/>
      <c r="DL17" s="358"/>
      <c r="DM17" s="358"/>
      <c r="DN17" s="358"/>
      <c r="DO17" s="358"/>
      <c r="DP17" s="358"/>
      <c r="DQ17" s="358"/>
      <c r="DR17" s="358"/>
      <c r="DS17" s="358"/>
      <c r="DT17" s="358"/>
      <c r="DU17" s="358"/>
      <c r="DV17" s="358"/>
      <c r="DW17" s="359"/>
      <c r="DX17" s="319"/>
      <c r="DY17" s="322"/>
      <c r="DZ17" s="354" t="s">
        <v>29</v>
      </c>
      <c r="EA17" s="355"/>
      <c r="EB17" s="355"/>
      <c r="EC17" s="355"/>
      <c r="ED17" s="355"/>
      <c r="EE17" s="355"/>
      <c r="EF17" s="355"/>
      <c r="EG17" s="355"/>
      <c r="EH17" s="355"/>
      <c r="EI17" s="355"/>
      <c r="EJ17" s="355"/>
      <c r="EK17" s="355"/>
      <c r="EL17" s="355"/>
      <c r="EM17" s="355"/>
      <c r="EN17" s="355"/>
      <c r="EO17" s="355"/>
      <c r="EP17" s="355"/>
      <c r="EQ17" s="355"/>
      <c r="ER17" s="355"/>
      <c r="ES17" s="355"/>
      <c r="ET17" s="355"/>
      <c r="EU17" s="355"/>
      <c r="EV17" s="355"/>
      <c r="EW17" s="355"/>
      <c r="EX17" s="355"/>
      <c r="EY17" s="355"/>
      <c r="EZ17" s="355"/>
      <c r="FA17" s="355"/>
      <c r="FB17" s="355"/>
      <c r="FC17" s="355"/>
      <c r="FD17" s="355"/>
      <c r="FE17" s="355"/>
      <c r="FF17" s="355"/>
      <c r="FG17" s="355"/>
      <c r="FH17" s="355"/>
      <c r="FI17" s="355"/>
      <c r="FJ17" s="355"/>
      <c r="FK17" s="355"/>
      <c r="FL17" s="355"/>
      <c r="FM17" s="355"/>
      <c r="FN17" s="355"/>
      <c r="FO17" s="355"/>
      <c r="FP17" s="355"/>
      <c r="FQ17" s="355"/>
      <c r="FR17" s="355"/>
      <c r="FS17" s="355"/>
      <c r="FT17" s="355"/>
      <c r="FU17" s="355"/>
      <c r="FV17" s="355"/>
      <c r="FW17" s="355"/>
      <c r="FX17" s="355"/>
      <c r="FY17" s="355"/>
      <c r="FZ17" s="355"/>
      <c r="GA17" s="355"/>
      <c r="GB17" s="355"/>
      <c r="GC17" s="355"/>
      <c r="GD17" s="355"/>
      <c r="GE17" s="355"/>
      <c r="GF17" s="355"/>
      <c r="GG17" s="355"/>
      <c r="GH17" s="356"/>
    </row>
    <row r="18" spans="1:190" ht="24" customHeight="1" thickBot="1" x14ac:dyDescent="0.25">
      <c r="C18" s="361"/>
      <c r="D18" s="363"/>
      <c r="E18" s="325"/>
      <c r="F18" s="354" t="s">
        <v>8</v>
      </c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/>
      <c r="AS18" s="355"/>
      <c r="AT18" s="355"/>
      <c r="AU18" s="355"/>
      <c r="AV18" s="355"/>
      <c r="AW18" s="355"/>
      <c r="AX18" s="355"/>
      <c r="AY18" s="355"/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5"/>
      <c r="BK18" s="355"/>
      <c r="BL18" s="355"/>
      <c r="BM18" s="355"/>
      <c r="BN18" s="356"/>
      <c r="BO18" s="357" t="s">
        <v>9</v>
      </c>
      <c r="BP18" s="358"/>
      <c r="BQ18" s="358"/>
      <c r="BR18" s="358"/>
      <c r="BS18" s="358"/>
      <c r="BT18" s="358"/>
      <c r="BU18" s="358"/>
      <c r="BV18" s="358"/>
      <c r="BW18" s="358"/>
      <c r="BX18" s="358"/>
      <c r="BY18" s="358"/>
      <c r="BZ18" s="358"/>
      <c r="CA18" s="358"/>
      <c r="CB18" s="358"/>
      <c r="CC18" s="358"/>
      <c r="CD18" s="358"/>
      <c r="CE18" s="358"/>
      <c r="CF18" s="358"/>
      <c r="CG18" s="358"/>
      <c r="CH18" s="358"/>
      <c r="CI18" s="358"/>
      <c r="CJ18" s="358"/>
      <c r="CK18" s="358"/>
      <c r="CL18" s="358"/>
      <c r="CM18" s="358"/>
      <c r="CN18" s="358"/>
      <c r="CO18" s="358"/>
      <c r="CP18" s="358"/>
      <c r="CQ18" s="358"/>
      <c r="CR18" s="358"/>
      <c r="CS18" s="358"/>
      <c r="CT18" s="358"/>
      <c r="CU18" s="358"/>
      <c r="CV18" s="358"/>
      <c r="CW18" s="358"/>
      <c r="CX18" s="358"/>
      <c r="CY18" s="358"/>
      <c r="CZ18" s="358"/>
      <c r="DA18" s="358"/>
      <c r="DB18" s="358"/>
      <c r="DC18" s="358"/>
      <c r="DD18" s="358"/>
      <c r="DE18" s="358"/>
      <c r="DF18" s="358"/>
      <c r="DG18" s="358"/>
      <c r="DH18" s="358"/>
      <c r="DI18" s="358"/>
      <c r="DJ18" s="358"/>
      <c r="DK18" s="358"/>
      <c r="DL18" s="358"/>
      <c r="DM18" s="358"/>
      <c r="DN18" s="358"/>
      <c r="DO18" s="358"/>
      <c r="DP18" s="358"/>
      <c r="DQ18" s="358"/>
      <c r="DR18" s="358"/>
      <c r="DS18" s="358"/>
      <c r="DT18" s="358"/>
      <c r="DU18" s="358"/>
      <c r="DV18" s="358"/>
      <c r="DW18" s="359"/>
      <c r="DX18" s="319"/>
      <c r="DY18" s="322"/>
      <c r="DZ18" s="33" t="s">
        <v>34</v>
      </c>
      <c r="EA18" s="34" t="s">
        <v>34</v>
      </c>
      <c r="EB18" s="34" t="s">
        <v>34</v>
      </c>
      <c r="EC18" s="34" t="s">
        <v>35</v>
      </c>
      <c r="ED18" s="34" t="s">
        <v>34</v>
      </c>
      <c r="EE18" s="34" t="s">
        <v>34</v>
      </c>
      <c r="EF18" s="34" t="s">
        <v>34</v>
      </c>
      <c r="EG18" s="34" t="s">
        <v>34</v>
      </c>
      <c r="EH18" s="34" t="s">
        <v>35</v>
      </c>
      <c r="EI18" s="34" t="s">
        <v>35</v>
      </c>
      <c r="EJ18" s="34" t="s">
        <v>34</v>
      </c>
      <c r="EK18" s="34" t="s">
        <v>35</v>
      </c>
      <c r="EL18" s="34" t="s">
        <v>35</v>
      </c>
      <c r="EM18" s="35" t="s">
        <v>35</v>
      </c>
      <c r="EN18" s="33" t="s">
        <v>35</v>
      </c>
      <c r="EO18" s="34" t="s">
        <v>35</v>
      </c>
      <c r="EP18" s="34" t="s">
        <v>35</v>
      </c>
      <c r="EQ18" s="34" t="s">
        <v>35</v>
      </c>
      <c r="ER18" s="34" t="s">
        <v>35</v>
      </c>
      <c r="ES18" s="34" t="s">
        <v>35</v>
      </c>
      <c r="ET18" s="34" t="s">
        <v>35</v>
      </c>
      <c r="EU18" s="34" t="s">
        <v>35</v>
      </c>
      <c r="EV18" s="35" t="s">
        <v>35</v>
      </c>
      <c r="EW18" s="33" t="s">
        <v>35</v>
      </c>
      <c r="EX18" s="34" t="s">
        <v>35</v>
      </c>
      <c r="EY18" s="34" t="s">
        <v>35</v>
      </c>
      <c r="EZ18" s="34" t="s">
        <v>35</v>
      </c>
      <c r="FA18" s="34" t="s">
        <v>35</v>
      </c>
      <c r="FB18" s="34" t="s">
        <v>35</v>
      </c>
      <c r="FC18" s="34" t="s">
        <v>35</v>
      </c>
      <c r="FD18" s="34" t="s">
        <v>35</v>
      </c>
      <c r="FE18" s="34" t="s">
        <v>35</v>
      </c>
      <c r="FF18" s="34" t="s">
        <v>35</v>
      </c>
      <c r="FG18" s="34" t="s">
        <v>35</v>
      </c>
      <c r="FH18" s="34" t="s">
        <v>35</v>
      </c>
      <c r="FI18" s="34" t="s">
        <v>35</v>
      </c>
      <c r="FJ18" s="34" t="s">
        <v>63</v>
      </c>
      <c r="FK18" s="34" t="s">
        <v>35</v>
      </c>
      <c r="FL18" s="34" t="s">
        <v>35</v>
      </c>
      <c r="FM18" s="34" t="s">
        <v>35</v>
      </c>
      <c r="FN18" s="34" t="s">
        <v>35</v>
      </c>
      <c r="FO18" s="34" t="s">
        <v>35</v>
      </c>
      <c r="FP18" s="34" t="s">
        <v>35</v>
      </c>
      <c r="FQ18" s="34" t="s">
        <v>35</v>
      </c>
      <c r="FR18" s="34" t="s">
        <v>35</v>
      </c>
      <c r="FS18" s="34" t="s">
        <v>35</v>
      </c>
      <c r="FT18" s="34" t="s">
        <v>35</v>
      </c>
      <c r="FU18" s="34" t="s">
        <v>35</v>
      </c>
      <c r="FV18" s="35" t="s">
        <v>35</v>
      </c>
      <c r="FW18" s="33" t="s">
        <v>35</v>
      </c>
      <c r="FX18" s="34" t="s">
        <v>35</v>
      </c>
      <c r="FY18" s="34" t="s">
        <v>35</v>
      </c>
      <c r="FZ18" s="34" t="s">
        <v>35</v>
      </c>
      <c r="GA18" s="34" t="s">
        <v>35</v>
      </c>
      <c r="GB18" s="35" t="s">
        <v>35</v>
      </c>
      <c r="GC18" s="33" t="s">
        <v>34</v>
      </c>
      <c r="GD18" s="34" t="s">
        <v>35</v>
      </c>
      <c r="GE18" s="34" t="s">
        <v>35</v>
      </c>
      <c r="GF18" s="34" t="s">
        <v>35</v>
      </c>
      <c r="GG18" s="34" t="s">
        <v>34</v>
      </c>
      <c r="GH18" s="35" t="s">
        <v>35</v>
      </c>
    </row>
    <row r="19" spans="1:190" ht="24" customHeight="1" thickBot="1" x14ac:dyDescent="0.25">
      <c r="C19" s="361"/>
      <c r="D19" s="363"/>
      <c r="E19" s="106" t="s">
        <v>7</v>
      </c>
      <c r="F19" s="33">
        <v>1</v>
      </c>
      <c r="G19" s="34">
        <v>2</v>
      </c>
      <c r="H19" s="34">
        <v>3</v>
      </c>
      <c r="I19" s="34">
        <v>4</v>
      </c>
      <c r="J19" s="34">
        <v>5</v>
      </c>
      <c r="K19" s="34">
        <v>6</v>
      </c>
      <c r="L19" s="34">
        <v>7</v>
      </c>
      <c r="M19" s="34">
        <v>8</v>
      </c>
      <c r="N19" s="34">
        <v>9</v>
      </c>
      <c r="O19" s="34">
        <v>10</v>
      </c>
      <c r="P19" s="34">
        <v>11</v>
      </c>
      <c r="Q19" s="34">
        <v>12</v>
      </c>
      <c r="R19" s="34">
        <v>13</v>
      </c>
      <c r="S19" s="35">
        <v>14</v>
      </c>
      <c r="T19" s="36">
        <v>15</v>
      </c>
      <c r="U19" s="37">
        <v>16</v>
      </c>
      <c r="V19" s="37">
        <v>17</v>
      </c>
      <c r="W19" s="37">
        <v>18</v>
      </c>
      <c r="X19" s="37">
        <v>19</v>
      </c>
      <c r="Y19" s="37">
        <v>20</v>
      </c>
      <c r="Z19" s="37">
        <v>21</v>
      </c>
      <c r="AA19" s="37">
        <v>22</v>
      </c>
      <c r="AB19" s="38">
        <v>23</v>
      </c>
      <c r="AC19" s="33">
        <v>24</v>
      </c>
      <c r="AD19" s="34">
        <v>25</v>
      </c>
      <c r="AE19" s="34">
        <v>26</v>
      </c>
      <c r="AF19" s="34">
        <v>27</v>
      </c>
      <c r="AG19" s="34">
        <v>28</v>
      </c>
      <c r="AH19" s="34">
        <v>29</v>
      </c>
      <c r="AI19" s="34">
        <v>30</v>
      </c>
      <c r="AJ19" s="34">
        <v>31</v>
      </c>
      <c r="AK19" s="34">
        <v>32</v>
      </c>
      <c r="AL19" s="34">
        <v>33</v>
      </c>
      <c r="AM19" s="34">
        <v>34</v>
      </c>
      <c r="AN19" s="34">
        <v>35</v>
      </c>
      <c r="AO19" s="34">
        <v>36</v>
      </c>
      <c r="AP19" s="34">
        <v>37</v>
      </c>
      <c r="AQ19" s="34">
        <v>38</v>
      </c>
      <c r="AR19" s="34">
        <v>39</v>
      </c>
      <c r="AS19" s="34">
        <v>40</v>
      </c>
      <c r="AT19" s="34">
        <v>41</v>
      </c>
      <c r="AU19" s="34">
        <v>42</v>
      </c>
      <c r="AV19" s="34">
        <v>43</v>
      </c>
      <c r="AW19" s="34">
        <v>44</v>
      </c>
      <c r="AX19" s="34">
        <v>45</v>
      </c>
      <c r="AY19" s="34">
        <v>46</v>
      </c>
      <c r="AZ19" s="34">
        <v>47</v>
      </c>
      <c r="BA19" s="34">
        <v>48</v>
      </c>
      <c r="BB19" s="35">
        <v>49</v>
      </c>
      <c r="BC19" s="33">
        <v>50</v>
      </c>
      <c r="BD19" s="34">
        <v>51</v>
      </c>
      <c r="BE19" s="34">
        <v>52</v>
      </c>
      <c r="BF19" s="34">
        <v>53</v>
      </c>
      <c r="BG19" s="34">
        <v>54</v>
      </c>
      <c r="BH19" s="35">
        <v>55</v>
      </c>
      <c r="BI19" s="36">
        <v>56</v>
      </c>
      <c r="BJ19" s="37">
        <v>57</v>
      </c>
      <c r="BK19" s="37">
        <v>58</v>
      </c>
      <c r="BL19" s="37">
        <v>59</v>
      </c>
      <c r="BM19" s="37">
        <v>60</v>
      </c>
      <c r="BN19" s="38">
        <v>61</v>
      </c>
      <c r="BO19" s="23">
        <v>1</v>
      </c>
      <c r="BP19" s="16">
        <v>2</v>
      </c>
      <c r="BQ19" s="16">
        <v>3</v>
      </c>
      <c r="BR19" s="16">
        <v>4</v>
      </c>
      <c r="BS19" s="16">
        <v>5</v>
      </c>
      <c r="BT19" s="16">
        <v>6</v>
      </c>
      <c r="BU19" s="16">
        <v>7</v>
      </c>
      <c r="BV19" s="16">
        <v>8</v>
      </c>
      <c r="BW19" s="16">
        <v>9</v>
      </c>
      <c r="BX19" s="16">
        <v>10</v>
      </c>
      <c r="BY19" s="16">
        <v>11</v>
      </c>
      <c r="BZ19" s="16">
        <v>12</v>
      </c>
      <c r="CA19" s="16">
        <v>13</v>
      </c>
      <c r="CB19" s="16">
        <v>14</v>
      </c>
      <c r="CC19" s="14">
        <v>15</v>
      </c>
      <c r="CD19" s="14">
        <v>16</v>
      </c>
      <c r="CE19" s="14">
        <v>17</v>
      </c>
      <c r="CF19" s="14">
        <v>18</v>
      </c>
      <c r="CG19" s="14">
        <v>19</v>
      </c>
      <c r="CH19" s="14">
        <v>20</v>
      </c>
      <c r="CI19" s="14">
        <v>21</v>
      </c>
      <c r="CJ19" s="14">
        <v>22</v>
      </c>
      <c r="CK19" s="14">
        <v>23</v>
      </c>
      <c r="CL19" s="16">
        <v>24</v>
      </c>
      <c r="CM19" s="16">
        <v>25</v>
      </c>
      <c r="CN19" s="16">
        <v>26</v>
      </c>
      <c r="CO19" s="16">
        <v>27</v>
      </c>
      <c r="CP19" s="16">
        <v>28</v>
      </c>
      <c r="CQ19" s="16">
        <v>29</v>
      </c>
      <c r="CR19" s="16">
        <v>30</v>
      </c>
      <c r="CS19" s="16">
        <v>31</v>
      </c>
      <c r="CT19" s="16">
        <v>32</v>
      </c>
      <c r="CU19" s="16">
        <v>33</v>
      </c>
      <c r="CV19" s="16">
        <v>34</v>
      </c>
      <c r="CW19" s="16">
        <v>35</v>
      </c>
      <c r="CX19" s="16">
        <v>36</v>
      </c>
      <c r="CY19" s="16">
        <v>37</v>
      </c>
      <c r="CZ19" s="16">
        <v>38</v>
      </c>
      <c r="DA19" s="16">
        <v>39</v>
      </c>
      <c r="DB19" s="16">
        <v>40</v>
      </c>
      <c r="DC19" s="16">
        <v>41</v>
      </c>
      <c r="DD19" s="16">
        <v>42</v>
      </c>
      <c r="DE19" s="16">
        <v>43</v>
      </c>
      <c r="DF19" s="16">
        <v>44</v>
      </c>
      <c r="DG19" s="16">
        <v>45</v>
      </c>
      <c r="DH19" s="16">
        <v>46</v>
      </c>
      <c r="DI19" s="16">
        <v>47</v>
      </c>
      <c r="DJ19" s="16">
        <v>48</v>
      </c>
      <c r="DK19" s="16">
        <v>49</v>
      </c>
      <c r="DL19" s="16">
        <v>50</v>
      </c>
      <c r="DM19" s="16">
        <v>51</v>
      </c>
      <c r="DN19" s="16">
        <v>52</v>
      </c>
      <c r="DO19" s="16">
        <v>53</v>
      </c>
      <c r="DP19" s="16">
        <v>54</v>
      </c>
      <c r="DQ19" s="16">
        <v>55</v>
      </c>
      <c r="DR19" s="14">
        <v>56</v>
      </c>
      <c r="DS19" s="14">
        <v>57</v>
      </c>
      <c r="DT19" s="14">
        <v>58</v>
      </c>
      <c r="DU19" s="14">
        <v>59</v>
      </c>
      <c r="DV19" s="14">
        <v>60</v>
      </c>
      <c r="DW19" s="40">
        <v>61</v>
      </c>
      <c r="DX19" s="320"/>
      <c r="DY19" s="323"/>
      <c r="DZ19" s="33">
        <v>1</v>
      </c>
      <c r="EA19" s="34">
        <v>2</v>
      </c>
      <c r="EB19" s="34">
        <v>3</v>
      </c>
      <c r="EC19" s="34">
        <v>4</v>
      </c>
      <c r="ED19" s="34">
        <v>5</v>
      </c>
      <c r="EE19" s="34">
        <v>6</v>
      </c>
      <c r="EF19" s="34">
        <v>7</v>
      </c>
      <c r="EG19" s="34">
        <v>8</v>
      </c>
      <c r="EH19" s="34">
        <v>9</v>
      </c>
      <c r="EI19" s="34">
        <v>10</v>
      </c>
      <c r="EJ19" s="34">
        <v>11</v>
      </c>
      <c r="EK19" s="34">
        <v>12</v>
      </c>
      <c r="EL19" s="34">
        <v>13</v>
      </c>
      <c r="EM19" s="35">
        <v>14</v>
      </c>
      <c r="EN19" s="36">
        <v>15</v>
      </c>
      <c r="EO19" s="37">
        <v>16</v>
      </c>
      <c r="EP19" s="37">
        <v>17</v>
      </c>
      <c r="EQ19" s="37">
        <v>18</v>
      </c>
      <c r="ER19" s="37">
        <v>16</v>
      </c>
      <c r="ES19" s="37">
        <v>20</v>
      </c>
      <c r="ET19" s="37">
        <v>21</v>
      </c>
      <c r="EU19" s="37">
        <v>22</v>
      </c>
      <c r="EV19" s="38">
        <v>23</v>
      </c>
      <c r="EW19" s="33">
        <v>24</v>
      </c>
      <c r="EX19" s="34">
        <v>25</v>
      </c>
      <c r="EY19" s="34">
        <v>26</v>
      </c>
      <c r="EZ19" s="34">
        <v>27</v>
      </c>
      <c r="FA19" s="34">
        <v>28</v>
      </c>
      <c r="FB19" s="34">
        <v>29</v>
      </c>
      <c r="FC19" s="34">
        <v>30</v>
      </c>
      <c r="FD19" s="34">
        <v>31</v>
      </c>
      <c r="FE19" s="34">
        <v>32</v>
      </c>
      <c r="FF19" s="34">
        <v>33</v>
      </c>
      <c r="FG19" s="34">
        <v>34</v>
      </c>
      <c r="FH19" s="34">
        <v>35</v>
      </c>
      <c r="FI19" s="34">
        <v>36</v>
      </c>
      <c r="FJ19" s="34">
        <v>37</v>
      </c>
      <c r="FK19" s="34">
        <v>38</v>
      </c>
      <c r="FL19" s="34">
        <v>39</v>
      </c>
      <c r="FM19" s="34">
        <v>40</v>
      </c>
      <c r="FN19" s="34">
        <v>41</v>
      </c>
      <c r="FO19" s="34">
        <v>42</v>
      </c>
      <c r="FP19" s="34">
        <v>43</v>
      </c>
      <c r="FQ19" s="34">
        <v>44</v>
      </c>
      <c r="FR19" s="34">
        <v>45</v>
      </c>
      <c r="FS19" s="34">
        <v>46</v>
      </c>
      <c r="FT19" s="34">
        <v>47</v>
      </c>
      <c r="FU19" s="34">
        <v>48</v>
      </c>
      <c r="FV19" s="35">
        <v>49</v>
      </c>
      <c r="FW19" s="33">
        <v>50</v>
      </c>
      <c r="FX19" s="34">
        <v>51</v>
      </c>
      <c r="FY19" s="34">
        <v>52</v>
      </c>
      <c r="FZ19" s="34">
        <v>53</v>
      </c>
      <c r="GA19" s="34">
        <v>54</v>
      </c>
      <c r="GB19" s="35">
        <v>55</v>
      </c>
      <c r="GC19" s="36">
        <v>56</v>
      </c>
      <c r="GD19" s="37">
        <v>57</v>
      </c>
      <c r="GE19" s="37">
        <v>58</v>
      </c>
      <c r="GF19" s="37">
        <v>59</v>
      </c>
      <c r="GG19" s="37">
        <v>60</v>
      </c>
      <c r="GH19" s="38">
        <v>61</v>
      </c>
    </row>
    <row r="20" spans="1:190" ht="13.5" customHeight="1" x14ac:dyDescent="0.2">
      <c r="C20" s="135" t="s">
        <v>17</v>
      </c>
      <c r="D20" s="136" t="s">
        <v>12</v>
      </c>
      <c r="E20" s="137"/>
      <c r="F20" s="201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3"/>
      <c r="T20" s="204"/>
      <c r="U20" s="205"/>
      <c r="V20" s="205"/>
      <c r="W20" s="205"/>
      <c r="X20" s="205"/>
      <c r="Y20" s="205"/>
      <c r="Z20" s="205"/>
      <c r="AA20" s="205"/>
      <c r="AB20" s="206"/>
      <c r="AC20" s="207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9"/>
      <c r="BC20" s="210"/>
      <c r="BD20" s="211"/>
      <c r="BE20" s="211"/>
      <c r="BF20" s="211"/>
      <c r="BG20" s="211"/>
      <c r="BH20" s="212"/>
      <c r="BI20" s="213"/>
      <c r="BJ20" s="214"/>
      <c r="BK20" s="214"/>
      <c r="BL20" s="214"/>
      <c r="BM20" s="214"/>
      <c r="BN20" s="215"/>
      <c r="BO20" s="153">
        <f>$E$20*F20/1000</f>
        <v>0</v>
      </c>
      <c r="BP20" s="153">
        <f t="shared" ref="BP20:DW20" si="70">$E$20*G20/1000</f>
        <v>0</v>
      </c>
      <c r="BQ20" s="153">
        <f t="shared" si="70"/>
        <v>0</v>
      </c>
      <c r="BR20" s="153">
        <f t="shared" si="70"/>
        <v>0</v>
      </c>
      <c r="BS20" s="153">
        <f t="shared" si="70"/>
        <v>0</v>
      </c>
      <c r="BT20" s="153">
        <f t="shared" si="70"/>
        <v>0</v>
      </c>
      <c r="BU20" s="153">
        <f t="shared" si="70"/>
        <v>0</v>
      </c>
      <c r="BV20" s="153">
        <f t="shared" si="70"/>
        <v>0</v>
      </c>
      <c r="BW20" s="153">
        <f t="shared" si="70"/>
        <v>0</v>
      </c>
      <c r="BX20" s="153">
        <f t="shared" si="70"/>
        <v>0</v>
      </c>
      <c r="BY20" s="153">
        <f t="shared" si="70"/>
        <v>0</v>
      </c>
      <c r="BZ20" s="153">
        <f t="shared" si="70"/>
        <v>0</v>
      </c>
      <c r="CA20" s="153">
        <f t="shared" si="70"/>
        <v>0</v>
      </c>
      <c r="CB20" s="153">
        <f t="shared" si="70"/>
        <v>0</v>
      </c>
      <c r="CC20" s="153">
        <f t="shared" si="70"/>
        <v>0</v>
      </c>
      <c r="CD20" s="153">
        <f t="shared" si="70"/>
        <v>0</v>
      </c>
      <c r="CE20" s="153">
        <f t="shared" si="70"/>
        <v>0</v>
      </c>
      <c r="CF20" s="153">
        <f t="shared" si="70"/>
        <v>0</v>
      </c>
      <c r="CG20" s="153">
        <f t="shared" si="70"/>
        <v>0</v>
      </c>
      <c r="CH20" s="153">
        <f t="shared" si="70"/>
        <v>0</v>
      </c>
      <c r="CI20" s="153">
        <f t="shared" si="70"/>
        <v>0</v>
      </c>
      <c r="CJ20" s="153">
        <f t="shared" si="70"/>
        <v>0</v>
      </c>
      <c r="CK20" s="153">
        <f t="shared" si="70"/>
        <v>0</v>
      </c>
      <c r="CL20" s="153">
        <f t="shared" si="70"/>
        <v>0</v>
      </c>
      <c r="CM20" s="153">
        <f t="shared" si="70"/>
        <v>0</v>
      </c>
      <c r="CN20" s="153">
        <f t="shared" si="70"/>
        <v>0</v>
      </c>
      <c r="CO20" s="153">
        <f t="shared" si="70"/>
        <v>0</v>
      </c>
      <c r="CP20" s="153">
        <f t="shared" si="70"/>
        <v>0</v>
      </c>
      <c r="CQ20" s="153">
        <f t="shared" si="70"/>
        <v>0</v>
      </c>
      <c r="CR20" s="153">
        <f t="shared" si="70"/>
        <v>0</v>
      </c>
      <c r="CS20" s="153">
        <f t="shared" si="70"/>
        <v>0</v>
      </c>
      <c r="CT20" s="153">
        <f t="shared" si="70"/>
        <v>0</v>
      </c>
      <c r="CU20" s="153">
        <f t="shared" si="70"/>
        <v>0</v>
      </c>
      <c r="CV20" s="153">
        <f t="shared" si="70"/>
        <v>0</v>
      </c>
      <c r="CW20" s="153">
        <f t="shared" si="70"/>
        <v>0</v>
      </c>
      <c r="CX20" s="153">
        <f t="shared" si="70"/>
        <v>0</v>
      </c>
      <c r="CY20" s="153">
        <f t="shared" si="70"/>
        <v>0</v>
      </c>
      <c r="CZ20" s="153">
        <f t="shared" si="70"/>
        <v>0</v>
      </c>
      <c r="DA20" s="153">
        <f t="shared" si="70"/>
        <v>0</v>
      </c>
      <c r="DB20" s="153">
        <f t="shared" si="70"/>
        <v>0</v>
      </c>
      <c r="DC20" s="153">
        <f t="shared" si="70"/>
        <v>0</v>
      </c>
      <c r="DD20" s="153">
        <f t="shared" si="70"/>
        <v>0</v>
      </c>
      <c r="DE20" s="153">
        <f t="shared" si="70"/>
        <v>0</v>
      </c>
      <c r="DF20" s="153">
        <f t="shared" si="70"/>
        <v>0</v>
      </c>
      <c r="DG20" s="153">
        <f t="shared" si="70"/>
        <v>0</v>
      </c>
      <c r="DH20" s="153">
        <f t="shared" si="70"/>
        <v>0</v>
      </c>
      <c r="DI20" s="153">
        <f t="shared" si="70"/>
        <v>0</v>
      </c>
      <c r="DJ20" s="153">
        <f t="shared" si="70"/>
        <v>0</v>
      </c>
      <c r="DK20" s="153">
        <f t="shared" si="70"/>
        <v>0</v>
      </c>
      <c r="DL20" s="153">
        <f t="shared" si="70"/>
        <v>0</v>
      </c>
      <c r="DM20" s="153">
        <f t="shared" si="70"/>
        <v>0</v>
      </c>
      <c r="DN20" s="153">
        <f t="shared" si="70"/>
        <v>0</v>
      </c>
      <c r="DO20" s="153">
        <f t="shared" si="70"/>
        <v>0</v>
      </c>
      <c r="DP20" s="153">
        <f t="shared" si="70"/>
        <v>0</v>
      </c>
      <c r="DQ20" s="153">
        <f t="shared" si="70"/>
        <v>0</v>
      </c>
      <c r="DR20" s="153">
        <f t="shared" si="70"/>
        <v>0</v>
      </c>
      <c r="DS20" s="153">
        <f t="shared" si="70"/>
        <v>0</v>
      </c>
      <c r="DT20" s="153">
        <f t="shared" si="70"/>
        <v>0</v>
      </c>
      <c r="DU20" s="153">
        <f t="shared" si="70"/>
        <v>0</v>
      </c>
      <c r="DV20" s="153">
        <f t="shared" si="70"/>
        <v>0</v>
      </c>
      <c r="DW20" s="153">
        <f t="shared" si="70"/>
        <v>0</v>
      </c>
      <c r="DX20" s="216">
        <v>6</v>
      </c>
      <c r="DY20" s="217">
        <v>200</v>
      </c>
      <c r="DZ20" s="101">
        <f>BO20*$DX$20*$DY$20/1000000</f>
        <v>0</v>
      </c>
      <c r="EA20" s="102">
        <f t="shared" ref="EA20:EJ20" si="71">BP20*$DX$20*$DY$20/1000000</f>
        <v>0</v>
      </c>
      <c r="EB20" s="102">
        <f t="shared" si="71"/>
        <v>0</v>
      </c>
      <c r="EC20" s="102">
        <f>BR20*$DX$20*$DY$20/1000</f>
        <v>0</v>
      </c>
      <c r="ED20" s="102">
        <f t="shared" si="71"/>
        <v>0</v>
      </c>
      <c r="EE20" s="102">
        <f t="shared" si="71"/>
        <v>0</v>
      </c>
      <c r="EF20" s="102">
        <f t="shared" si="71"/>
        <v>0</v>
      </c>
      <c r="EG20" s="102">
        <f t="shared" si="71"/>
        <v>0</v>
      </c>
      <c r="EH20" s="102">
        <f>BW20*$DX$20*$DY$20/1000</f>
        <v>0</v>
      </c>
      <c r="EI20" s="102">
        <f>BX20*$DX$20*$DY$20/1000</f>
        <v>0</v>
      </c>
      <c r="EJ20" s="102">
        <f t="shared" si="71"/>
        <v>0</v>
      </c>
      <c r="EK20" s="102">
        <f>BZ20*$DX$20*$DY$20/1000</f>
        <v>0</v>
      </c>
      <c r="EL20" s="102">
        <f>CA20*$DX$20*$DY$20/1000</f>
        <v>0</v>
      </c>
      <c r="EM20" s="103">
        <f>CB20*$DX$20*$DY$20/1000</f>
        <v>0</v>
      </c>
      <c r="EN20" s="42">
        <f>CC20*$DX20*$DY20/1000</f>
        <v>0</v>
      </c>
      <c r="EO20" s="43">
        <f t="shared" ref="EO20:EV24" si="72">CD20*$DX20*$DY20/1000</f>
        <v>0</v>
      </c>
      <c r="EP20" s="43">
        <f t="shared" si="72"/>
        <v>0</v>
      </c>
      <c r="EQ20" s="43">
        <f t="shared" si="72"/>
        <v>0</v>
      </c>
      <c r="ER20" s="43">
        <f t="shared" si="72"/>
        <v>0</v>
      </c>
      <c r="ES20" s="43">
        <f t="shared" si="72"/>
        <v>0</v>
      </c>
      <c r="ET20" s="43">
        <f t="shared" si="72"/>
        <v>0</v>
      </c>
      <c r="EU20" s="43">
        <f t="shared" si="72"/>
        <v>0</v>
      </c>
      <c r="EV20" s="44">
        <f t="shared" si="72"/>
        <v>0</v>
      </c>
      <c r="EW20" s="42">
        <f>CL20*$DX20*$DY20/1000</f>
        <v>0</v>
      </c>
      <c r="EX20" s="43">
        <f t="shared" ref="EX20:FV24" si="73">CM20*$DX20*$DY20/1000</f>
        <v>0</v>
      </c>
      <c r="EY20" s="43">
        <f t="shared" si="73"/>
        <v>0</v>
      </c>
      <c r="EZ20" s="43">
        <f t="shared" si="73"/>
        <v>0</v>
      </c>
      <c r="FA20" s="43">
        <f t="shared" si="73"/>
        <v>0</v>
      </c>
      <c r="FB20" s="43">
        <f t="shared" si="73"/>
        <v>0</v>
      </c>
      <c r="FC20" s="43">
        <f t="shared" si="73"/>
        <v>0</v>
      </c>
      <c r="FD20" s="43">
        <f t="shared" si="73"/>
        <v>0</v>
      </c>
      <c r="FE20" s="43">
        <f t="shared" si="73"/>
        <v>0</v>
      </c>
      <c r="FF20" s="43">
        <f t="shared" si="73"/>
        <v>0</v>
      </c>
      <c r="FG20" s="43">
        <f t="shared" si="73"/>
        <v>0</v>
      </c>
      <c r="FH20" s="43">
        <f t="shared" si="73"/>
        <v>0</v>
      </c>
      <c r="FI20" s="43">
        <f t="shared" si="73"/>
        <v>0</v>
      </c>
      <c r="FJ20" s="43">
        <f>CY20*$DX20*$DY20</f>
        <v>0</v>
      </c>
      <c r="FK20" s="43">
        <f t="shared" si="73"/>
        <v>0</v>
      </c>
      <c r="FL20" s="43">
        <f t="shared" si="73"/>
        <v>0</v>
      </c>
      <c r="FM20" s="43">
        <f t="shared" si="73"/>
        <v>0</v>
      </c>
      <c r="FN20" s="43">
        <f t="shared" si="73"/>
        <v>0</v>
      </c>
      <c r="FO20" s="43">
        <f t="shared" si="73"/>
        <v>0</v>
      </c>
      <c r="FP20" s="43">
        <f t="shared" si="73"/>
        <v>0</v>
      </c>
      <c r="FQ20" s="43">
        <f t="shared" si="73"/>
        <v>0</v>
      </c>
      <c r="FR20" s="43">
        <f t="shared" si="73"/>
        <v>0</v>
      </c>
      <c r="FS20" s="43">
        <f t="shared" si="73"/>
        <v>0</v>
      </c>
      <c r="FT20" s="43">
        <f t="shared" si="73"/>
        <v>0</v>
      </c>
      <c r="FU20" s="43">
        <f t="shared" si="73"/>
        <v>0</v>
      </c>
      <c r="FV20" s="44">
        <f t="shared" si="73"/>
        <v>0</v>
      </c>
      <c r="FW20" s="42">
        <f>DL20*$DX20*$DY20/1000</f>
        <v>0</v>
      </c>
      <c r="FX20" s="43">
        <f t="shared" ref="FX20:GB24" si="74">DM20*$DX20*$DY20/1000</f>
        <v>0</v>
      </c>
      <c r="FY20" s="43">
        <f t="shared" si="74"/>
        <v>0</v>
      </c>
      <c r="FZ20" s="43">
        <f t="shared" si="74"/>
        <v>0</v>
      </c>
      <c r="GA20" s="43">
        <f t="shared" si="74"/>
        <v>0</v>
      </c>
      <c r="GB20" s="44">
        <f t="shared" si="74"/>
        <v>0</v>
      </c>
      <c r="GC20" s="42">
        <f>DR20*$DX20*$DY20/1000000</f>
        <v>0</v>
      </c>
      <c r="GD20" s="43">
        <f>DS20*$DX20*$DY20/1000</f>
        <v>0</v>
      </c>
      <c r="GE20" s="43">
        <f>DT20*$DX20*$DY20/1000</f>
        <v>0</v>
      </c>
      <c r="GF20" s="43">
        <f>DU20*$DX20*$DY20/1000</f>
        <v>0</v>
      </c>
      <c r="GG20" s="43">
        <f t="shared" ref="GG20:GG24" si="75">DV20*$DX20*$DY20/1000000</f>
        <v>0</v>
      </c>
      <c r="GH20" s="44">
        <f>DW20*$DX20*$DY20/1000</f>
        <v>0</v>
      </c>
    </row>
    <row r="21" spans="1:190" ht="13.5" customHeight="1" x14ac:dyDescent="0.2">
      <c r="C21" s="135" t="s">
        <v>18</v>
      </c>
      <c r="D21" s="136" t="s">
        <v>13</v>
      </c>
      <c r="E21" s="137"/>
      <c r="F21" s="158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60"/>
      <c r="T21" s="161"/>
      <c r="U21" s="162"/>
      <c r="V21" s="162"/>
      <c r="W21" s="162"/>
      <c r="X21" s="162"/>
      <c r="Y21" s="162"/>
      <c r="Z21" s="162"/>
      <c r="AA21" s="162"/>
      <c r="AB21" s="163"/>
      <c r="AC21" s="164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6"/>
      <c r="BC21" s="167"/>
      <c r="BD21" s="168"/>
      <c r="BE21" s="168"/>
      <c r="BF21" s="168"/>
      <c r="BG21" s="168"/>
      <c r="BH21" s="169"/>
      <c r="BI21" s="170"/>
      <c r="BJ21" s="171"/>
      <c r="BK21" s="171"/>
      <c r="BL21" s="171"/>
      <c r="BM21" s="171"/>
      <c r="BN21" s="172"/>
      <c r="BO21" s="153">
        <f>$E$21*F21/1000</f>
        <v>0</v>
      </c>
      <c r="BP21" s="153">
        <f t="shared" ref="BP21:DW21" si="76">$E$21*G21/1000</f>
        <v>0</v>
      </c>
      <c r="BQ21" s="153">
        <f t="shared" si="76"/>
        <v>0</v>
      </c>
      <c r="BR21" s="153">
        <f t="shared" si="76"/>
        <v>0</v>
      </c>
      <c r="BS21" s="153">
        <f t="shared" si="76"/>
        <v>0</v>
      </c>
      <c r="BT21" s="153">
        <f t="shared" si="76"/>
        <v>0</v>
      </c>
      <c r="BU21" s="153">
        <f t="shared" si="76"/>
        <v>0</v>
      </c>
      <c r="BV21" s="153">
        <f t="shared" si="76"/>
        <v>0</v>
      </c>
      <c r="BW21" s="153">
        <f t="shared" si="76"/>
        <v>0</v>
      </c>
      <c r="BX21" s="153">
        <f t="shared" si="76"/>
        <v>0</v>
      </c>
      <c r="BY21" s="153">
        <f t="shared" si="76"/>
        <v>0</v>
      </c>
      <c r="BZ21" s="153">
        <f t="shared" si="76"/>
        <v>0</v>
      </c>
      <c r="CA21" s="153">
        <f t="shared" si="76"/>
        <v>0</v>
      </c>
      <c r="CB21" s="153">
        <f t="shared" si="76"/>
        <v>0</v>
      </c>
      <c r="CC21" s="153">
        <f t="shared" si="76"/>
        <v>0</v>
      </c>
      <c r="CD21" s="153">
        <f t="shared" si="76"/>
        <v>0</v>
      </c>
      <c r="CE21" s="153">
        <f t="shared" si="76"/>
        <v>0</v>
      </c>
      <c r="CF21" s="153">
        <f t="shared" si="76"/>
        <v>0</v>
      </c>
      <c r="CG21" s="153">
        <f t="shared" si="76"/>
        <v>0</v>
      </c>
      <c r="CH21" s="153">
        <f t="shared" si="76"/>
        <v>0</v>
      </c>
      <c r="CI21" s="153">
        <f t="shared" si="76"/>
        <v>0</v>
      </c>
      <c r="CJ21" s="153">
        <f t="shared" si="76"/>
        <v>0</v>
      </c>
      <c r="CK21" s="153">
        <f t="shared" si="76"/>
        <v>0</v>
      </c>
      <c r="CL21" s="153">
        <f t="shared" si="76"/>
        <v>0</v>
      </c>
      <c r="CM21" s="153">
        <f t="shared" si="76"/>
        <v>0</v>
      </c>
      <c r="CN21" s="153">
        <f t="shared" si="76"/>
        <v>0</v>
      </c>
      <c r="CO21" s="153">
        <f t="shared" si="76"/>
        <v>0</v>
      </c>
      <c r="CP21" s="153">
        <f t="shared" si="76"/>
        <v>0</v>
      </c>
      <c r="CQ21" s="153">
        <f t="shared" si="76"/>
        <v>0</v>
      </c>
      <c r="CR21" s="153">
        <f t="shared" si="76"/>
        <v>0</v>
      </c>
      <c r="CS21" s="153">
        <f t="shared" si="76"/>
        <v>0</v>
      </c>
      <c r="CT21" s="153">
        <f t="shared" si="76"/>
        <v>0</v>
      </c>
      <c r="CU21" s="153">
        <f t="shared" si="76"/>
        <v>0</v>
      </c>
      <c r="CV21" s="153">
        <f t="shared" si="76"/>
        <v>0</v>
      </c>
      <c r="CW21" s="153">
        <f t="shared" si="76"/>
        <v>0</v>
      </c>
      <c r="CX21" s="153">
        <f t="shared" si="76"/>
        <v>0</v>
      </c>
      <c r="CY21" s="153">
        <f t="shared" si="76"/>
        <v>0</v>
      </c>
      <c r="CZ21" s="153">
        <f t="shared" si="76"/>
        <v>0</v>
      </c>
      <c r="DA21" s="153">
        <f t="shared" si="76"/>
        <v>0</v>
      </c>
      <c r="DB21" s="153">
        <f t="shared" si="76"/>
        <v>0</v>
      </c>
      <c r="DC21" s="153">
        <f t="shared" si="76"/>
        <v>0</v>
      </c>
      <c r="DD21" s="153">
        <f t="shared" si="76"/>
        <v>0</v>
      </c>
      <c r="DE21" s="153">
        <f t="shared" si="76"/>
        <v>0</v>
      </c>
      <c r="DF21" s="153">
        <f t="shared" si="76"/>
        <v>0</v>
      </c>
      <c r="DG21" s="153">
        <f t="shared" si="76"/>
        <v>0</v>
      </c>
      <c r="DH21" s="153">
        <f t="shared" si="76"/>
        <v>0</v>
      </c>
      <c r="DI21" s="153">
        <f t="shared" si="76"/>
        <v>0</v>
      </c>
      <c r="DJ21" s="153">
        <f t="shared" si="76"/>
        <v>0</v>
      </c>
      <c r="DK21" s="153">
        <f t="shared" si="76"/>
        <v>0</v>
      </c>
      <c r="DL21" s="153">
        <f t="shared" si="76"/>
        <v>0</v>
      </c>
      <c r="DM21" s="153">
        <f t="shared" si="76"/>
        <v>0</v>
      </c>
      <c r="DN21" s="153">
        <f t="shared" si="76"/>
        <v>0</v>
      </c>
      <c r="DO21" s="153">
        <f t="shared" si="76"/>
        <v>0</v>
      </c>
      <c r="DP21" s="153">
        <f t="shared" si="76"/>
        <v>0</v>
      </c>
      <c r="DQ21" s="153">
        <f t="shared" si="76"/>
        <v>0</v>
      </c>
      <c r="DR21" s="153">
        <f t="shared" si="76"/>
        <v>0</v>
      </c>
      <c r="DS21" s="153">
        <f t="shared" si="76"/>
        <v>0</v>
      </c>
      <c r="DT21" s="153">
        <f t="shared" si="76"/>
        <v>0</v>
      </c>
      <c r="DU21" s="153">
        <f t="shared" si="76"/>
        <v>0</v>
      </c>
      <c r="DV21" s="153">
        <f t="shared" si="76"/>
        <v>0</v>
      </c>
      <c r="DW21" s="153">
        <f t="shared" si="76"/>
        <v>0</v>
      </c>
      <c r="DX21" s="173"/>
      <c r="DY21" s="174"/>
      <c r="DZ21" s="97">
        <f>BO21*$DX$21*$DY$21/1000000</f>
        <v>0</v>
      </c>
      <c r="EA21" s="98">
        <f t="shared" ref="EA21:EJ21" si="77">BP21*$DX$21*$DY$21/1000000</f>
        <v>0</v>
      </c>
      <c r="EB21" s="98">
        <f t="shared" si="77"/>
        <v>0</v>
      </c>
      <c r="EC21" s="98">
        <f>BR21*$DX$21*$DY$21/1000</f>
        <v>0</v>
      </c>
      <c r="ED21" s="98">
        <f t="shared" si="77"/>
        <v>0</v>
      </c>
      <c r="EE21" s="98">
        <f t="shared" si="77"/>
        <v>0</v>
      </c>
      <c r="EF21" s="98">
        <f t="shared" si="77"/>
        <v>0</v>
      </c>
      <c r="EG21" s="98">
        <f t="shared" si="77"/>
        <v>0</v>
      </c>
      <c r="EH21" s="98">
        <f>BW21*$DX$21*$DY$21/1000</f>
        <v>0</v>
      </c>
      <c r="EI21" s="98">
        <f>BX21*$DX$21*$DY$21/1000</f>
        <v>0</v>
      </c>
      <c r="EJ21" s="98">
        <f t="shared" si="77"/>
        <v>0</v>
      </c>
      <c r="EK21" s="98">
        <f>BZ21*$DX$21*$DY$21/1000</f>
        <v>0</v>
      </c>
      <c r="EL21" s="98">
        <f>CA21*$DX$21*$DY$21/1000</f>
        <v>0</v>
      </c>
      <c r="EM21" s="99">
        <f>CB21*$DX$21*$DY$21/1000</f>
        <v>0</v>
      </c>
      <c r="EN21" s="25">
        <f t="shared" ref="EN21:EN24" si="78">CC21*$DX21*$DY21/1000</f>
        <v>0</v>
      </c>
      <c r="EO21" s="15">
        <f t="shared" si="72"/>
        <v>0</v>
      </c>
      <c r="EP21" s="15">
        <f t="shared" si="72"/>
        <v>0</v>
      </c>
      <c r="EQ21" s="15">
        <f t="shared" si="72"/>
        <v>0</v>
      </c>
      <c r="ER21" s="15">
        <f t="shared" si="72"/>
        <v>0</v>
      </c>
      <c r="ES21" s="15">
        <f t="shared" si="72"/>
        <v>0</v>
      </c>
      <c r="ET21" s="15">
        <f t="shared" si="72"/>
        <v>0</v>
      </c>
      <c r="EU21" s="15">
        <f t="shared" si="72"/>
        <v>0</v>
      </c>
      <c r="EV21" s="26">
        <f t="shared" si="72"/>
        <v>0</v>
      </c>
      <c r="EW21" s="25">
        <f t="shared" ref="EW21:EW24" si="79">CL21*$DX21*$DY21/1000</f>
        <v>0</v>
      </c>
      <c r="EX21" s="15">
        <f t="shared" si="73"/>
        <v>0</v>
      </c>
      <c r="EY21" s="15">
        <f t="shared" si="73"/>
        <v>0</v>
      </c>
      <c r="EZ21" s="15">
        <f t="shared" si="73"/>
        <v>0</v>
      </c>
      <c r="FA21" s="15">
        <f t="shared" si="73"/>
        <v>0</v>
      </c>
      <c r="FB21" s="15">
        <f t="shared" si="73"/>
        <v>0</v>
      </c>
      <c r="FC21" s="15">
        <f t="shared" si="73"/>
        <v>0</v>
      </c>
      <c r="FD21" s="15">
        <f t="shared" si="73"/>
        <v>0</v>
      </c>
      <c r="FE21" s="15">
        <f t="shared" si="73"/>
        <v>0</v>
      </c>
      <c r="FF21" s="15">
        <f t="shared" si="73"/>
        <v>0</v>
      </c>
      <c r="FG21" s="15">
        <f t="shared" si="73"/>
        <v>0</v>
      </c>
      <c r="FH21" s="15">
        <f t="shared" si="73"/>
        <v>0</v>
      </c>
      <c r="FI21" s="15">
        <f t="shared" si="73"/>
        <v>0</v>
      </c>
      <c r="FJ21" s="15">
        <f t="shared" ref="FJ21:FJ24" si="80">CY21*$DX21*$DY21</f>
        <v>0</v>
      </c>
      <c r="FK21" s="15">
        <f t="shared" si="73"/>
        <v>0</v>
      </c>
      <c r="FL21" s="15">
        <f t="shared" si="73"/>
        <v>0</v>
      </c>
      <c r="FM21" s="15">
        <f t="shared" si="73"/>
        <v>0</v>
      </c>
      <c r="FN21" s="15">
        <f t="shared" si="73"/>
        <v>0</v>
      </c>
      <c r="FO21" s="15">
        <f t="shared" si="73"/>
        <v>0</v>
      </c>
      <c r="FP21" s="15">
        <f t="shared" si="73"/>
        <v>0</v>
      </c>
      <c r="FQ21" s="15">
        <f t="shared" si="73"/>
        <v>0</v>
      </c>
      <c r="FR21" s="15">
        <f t="shared" si="73"/>
        <v>0</v>
      </c>
      <c r="FS21" s="15">
        <f t="shared" si="73"/>
        <v>0</v>
      </c>
      <c r="FT21" s="15">
        <f t="shared" si="73"/>
        <v>0</v>
      </c>
      <c r="FU21" s="15">
        <f t="shared" si="73"/>
        <v>0</v>
      </c>
      <c r="FV21" s="26">
        <f t="shared" si="73"/>
        <v>0</v>
      </c>
      <c r="FW21" s="25">
        <f t="shared" ref="FW21:FW24" si="81">DL21*$DX21*$DY21/1000</f>
        <v>0</v>
      </c>
      <c r="FX21" s="15">
        <f t="shared" si="74"/>
        <v>0</v>
      </c>
      <c r="FY21" s="15">
        <f t="shared" si="74"/>
        <v>0</v>
      </c>
      <c r="FZ21" s="15">
        <f t="shared" si="74"/>
        <v>0</v>
      </c>
      <c r="GA21" s="15">
        <f t="shared" si="74"/>
        <v>0</v>
      </c>
      <c r="GB21" s="26">
        <f t="shared" si="74"/>
        <v>0</v>
      </c>
      <c r="GC21" s="25">
        <f t="shared" ref="GC21:GC24" si="82">DR21*$DX21*$DY21/1000000</f>
        <v>0</v>
      </c>
      <c r="GD21" s="15">
        <f t="shared" ref="GD21:GD24" si="83">DS21*$DX21*$DY21/1000</f>
        <v>0</v>
      </c>
      <c r="GE21" s="15">
        <f t="shared" ref="GE21:GE24" si="84">DT21*$DX21*$DY21/1000</f>
        <v>0</v>
      </c>
      <c r="GF21" s="15">
        <f t="shared" ref="GF21:GF24" si="85">DU21*$DX21*$DY21/1000</f>
        <v>0</v>
      </c>
      <c r="GG21" s="15">
        <f t="shared" si="75"/>
        <v>0</v>
      </c>
      <c r="GH21" s="26">
        <f t="shared" ref="GH21:GH24" si="86">DW21*$DX21*$DY21/1000</f>
        <v>0</v>
      </c>
    </row>
    <row r="22" spans="1:190" ht="13.5" customHeight="1" x14ac:dyDescent="0.2">
      <c r="C22" s="135" t="s">
        <v>19</v>
      </c>
      <c r="D22" s="175" t="s">
        <v>14</v>
      </c>
      <c r="E22" s="176"/>
      <c r="F22" s="158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8"/>
      <c r="T22" s="161"/>
      <c r="U22" s="162"/>
      <c r="V22" s="162"/>
      <c r="W22" s="162"/>
      <c r="X22" s="162"/>
      <c r="Y22" s="162"/>
      <c r="Z22" s="162"/>
      <c r="AA22" s="162"/>
      <c r="AB22" s="163"/>
      <c r="AC22" s="164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6"/>
      <c r="BC22" s="167"/>
      <c r="BD22" s="168"/>
      <c r="BE22" s="168"/>
      <c r="BF22" s="168"/>
      <c r="BG22" s="168"/>
      <c r="BH22" s="169"/>
      <c r="BI22" s="170"/>
      <c r="BJ22" s="171"/>
      <c r="BK22" s="171"/>
      <c r="BL22" s="171"/>
      <c r="BM22" s="171"/>
      <c r="BN22" s="172"/>
      <c r="BO22" s="153">
        <f>$E$22*F22/1000</f>
        <v>0</v>
      </c>
      <c r="BP22" s="153">
        <f t="shared" ref="BP22:DW22" si="87">$E$22*G22/1000</f>
        <v>0</v>
      </c>
      <c r="BQ22" s="153">
        <f t="shared" si="87"/>
        <v>0</v>
      </c>
      <c r="BR22" s="153">
        <f t="shared" si="87"/>
        <v>0</v>
      </c>
      <c r="BS22" s="153">
        <f t="shared" si="87"/>
        <v>0</v>
      </c>
      <c r="BT22" s="153">
        <f t="shared" si="87"/>
        <v>0</v>
      </c>
      <c r="BU22" s="153">
        <f t="shared" si="87"/>
        <v>0</v>
      </c>
      <c r="BV22" s="153">
        <f t="shared" si="87"/>
        <v>0</v>
      </c>
      <c r="BW22" s="153">
        <f t="shared" si="87"/>
        <v>0</v>
      </c>
      <c r="BX22" s="153">
        <f t="shared" si="87"/>
        <v>0</v>
      </c>
      <c r="BY22" s="153">
        <f t="shared" si="87"/>
        <v>0</v>
      </c>
      <c r="BZ22" s="153">
        <f t="shared" si="87"/>
        <v>0</v>
      </c>
      <c r="CA22" s="153">
        <f t="shared" si="87"/>
        <v>0</v>
      </c>
      <c r="CB22" s="153">
        <f t="shared" si="87"/>
        <v>0</v>
      </c>
      <c r="CC22" s="153">
        <f t="shared" si="87"/>
        <v>0</v>
      </c>
      <c r="CD22" s="153">
        <f t="shared" si="87"/>
        <v>0</v>
      </c>
      <c r="CE22" s="153">
        <f t="shared" si="87"/>
        <v>0</v>
      </c>
      <c r="CF22" s="153">
        <f t="shared" si="87"/>
        <v>0</v>
      </c>
      <c r="CG22" s="153">
        <f t="shared" si="87"/>
        <v>0</v>
      </c>
      <c r="CH22" s="153">
        <f t="shared" si="87"/>
        <v>0</v>
      </c>
      <c r="CI22" s="153">
        <f t="shared" si="87"/>
        <v>0</v>
      </c>
      <c r="CJ22" s="153">
        <f t="shared" si="87"/>
        <v>0</v>
      </c>
      <c r="CK22" s="153">
        <f t="shared" si="87"/>
        <v>0</v>
      </c>
      <c r="CL22" s="153">
        <f t="shared" si="87"/>
        <v>0</v>
      </c>
      <c r="CM22" s="153">
        <f t="shared" si="87"/>
        <v>0</v>
      </c>
      <c r="CN22" s="153">
        <f t="shared" si="87"/>
        <v>0</v>
      </c>
      <c r="CO22" s="153">
        <f t="shared" si="87"/>
        <v>0</v>
      </c>
      <c r="CP22" s="153">
        <f t="shared" si="87"/>
        <v>0</v>
      </c>
      <c r="CQ22" s="153">
        <f t="shared" si="87"/>
        <v>0</v>
      </c>
      <c r="CR22" s="153">
        <f t="shared" si="87"/>
        <v>0</v>
      </c>
      <c r="CS22" s="153">
        <f t="shared" si="87"/>
        <v>0</v>
      </c>
      <c r="CT22" s="153">
        <f t="shared" si="87"/>
        <v>0</v>
      </c>
      <c r="CU22" s="153">
        <f t="shared" si="87"/>
        <v>0</v>
      </c>
      <c r="CV22" s="153">
        <f t="shared" si="87"/>
        <v>0</v>
      </c>
      <c r="CW22" s="153">
        <f t="shared" si="87"/>
        <v>0</v>
      </c>
      <c r="CX22" s="153">
        <f t="shared" si="87"/>
        <v>0</v>
      </c>
      <c r="CY22" s="153">
        <f t="shared" si="87"/>
        <v>0</v>
      </c>
      <c r="CZ22" s="153">
        <f t="shared" si="87"/>
        <v>0</v>
      </c>
      <c r="DA22" s="153">
        <f t="shared" si="87"/>
        <v>0</v>
      </c>
      <c r="DB22" s="153">
        <f t="shared" si="87"/>
        <v>0</v>
      </c>
      <c r="DC22" s="153">
        <f t="shared" si="87"/>
        <v>0</v>
      </c>
      <c r="DD22" s="153">
        <f t="shared" si="87"/>
        <v>0</v>
      </c>
      <c r="DE22" s="153">
        <f t="shared" si="87"/>
        <v>0</v>
      </c>
      <c r="DF22" s="153">
        <f t="shared" si="87"/>
        <v>0</v>
      </c>
      <c r="DG22" s="153">
        <f t="shared" si="87"/>
        <v>0</v>
      </c>
      <c r="DH22" s="153">
        <f t="shared" si="87"/>
        <v>0</v>
      </c>
      <c r="DI22" s="153">
        <f t="shared" si="87"/>
        <v>0</v>
      </c>
      <c r="DJ22" s="153">
        <f t="shared" si="87"/>
        <v>0</v>
      </c>
      <c r="DK22" s="153">
        <f t="shared" si="87"/>
        <v>0</v>
      </c>
      <c r="DL22" s="153">
        <f t="shared" si="87"/>
        <v>0</v>
      </c>
      <c r="DM22" s="153">
        <f t="shared" si="87"/>
        <v>0</v>
      </c>
      <c r="DN22" s="153">
        <f t="shared" si="87"/>
        <v>0</v>
      </c>
      <c r="DO22" s="153">
        <f t="shared" si="87"/>
        <v>0</v>
      </c>
      <c r="DP22" s="153">
        <f t="shared" si="87"/>
        <v>0</v>
      </c>
      <c r="DQ22" s="153">
        <f t="shared" si="87"/>
        <v>0</v>
      </c>
      <c r="DR22" s="153">
        <f t="shared" si="87"/>
        <v>0</v>
      </c>
      <c r="DS22" s="153">
        <f t="shared" si="87"/>
        <v>0</v>
      </c>
      <c r="DT22" s="153">
        <f t="shared" si="87"/>
        <v>0</v>
      </c>
      <c r="DU22" s="153">
        <f t="shared" si="87"/>
        <v>0</v>
      </c>
      <c r="DV22" s="153">
        <f t="shared" si="87"/>
        <v>0</v>
      </c>
      <c r="DW22" s="153">
        <f t="shared" si="87"/>
        <v>0</v>
      </c>
      <c r="DX22" s="179"/>
      <c r="DY22" s="180"/>
      <c r="DZ22" s="97">
        <f>BO22*$DX$22*$DY$22/1000000</f>
        <v>0</v>
      </c>
      <c r="EA22" s="98">
        <f t="shared" ref="EA22:EJ22" si="88">BP22*$DX$22*$DY$22/1000000</f>
        <v>0</v>
      </c>
      <c r="EB22" s="98">
        <f t="shared" si="88"/>
        <v>0</v>
      </c>
      <c r="EC22" s="98">
        <f>BR22*$DX$22*$DY$22/1000</f>
        <v>0</v>
      </c>
      <c r="ED22" s="98">
        <f t="shared" si="88"/>
        <v>0</v>
      </c>
      <c r="EE22" s="98">
        <f t="shared" si="88"/>
        <v>0</v>
      </c>
      <c r="EF22" s="98">
        <f t="shared" si="88"/>
        <v>0</v>
      </c>
      <c r="EG22" s="98">
        <f t="shared" si="88"/>
        <v>0</v>
      </c>
      <c r="EH22" s="98">
        <f>BW22*$DX$22*$DY$22/1000</f>
        <v>0</v>
      </c>
      <c r="EI22" s="98">
        <f>BX22*$DX$22*$DY$22/1000</f>
        <v>0</v>
      </c>
      <c r="EJ22" s="98">
        <f t="shared" si="88"/>
        <v>0</v>
      </c>
      <c r="EK22" s="98">
        <f>BZ22*$DX$22*$DY$22/1000</f>
        <v>0</v>
      </c>
      <c r="EL22" s="98">
        <f t="shared" ref="EL22:EM22" si="89">CA22*$DX$22*$DY$22/1000</f>
        <v>0</v>
      </c>
      <c r="EM22" s="99">
        <f t="shared" si="89"/>
        <v>0</v>
      </c>
      <c r="EN22" s="25">
        <f t="shared" si="78"/>
        <v>0</v>
      </c>
      <c r="EO22" s="15">
        <f t="shared" si="72"/>
        <v>0</v>
      </c>
      <c r="EP22" s="15">
        <f t="shared" si="72"/>
        <v>0</v>
      </c>
      <c r="EQ22" s="15">
        <f t="shared" si="72"/>
        <v>0</v>
      </c>
      <c r="ER22" s="15">
        <f t="shared" si="72"/>
        <v>0</v>
      </c>
      <c r="ES22" s="15">
        <f t="shared" si="72"/>
        <v>0</v>
      </c>
      <c r="ET22" s="15">
        <f t="shared" si="72"/>
        <v>0</v>
      </c>
      <c r="EU22" s="15">
        <f t="shared" si="72"/>
        <v>0</v>
      </c>
      <c r="EV22" s="26">
        <f t="shared" si="72"/>
        <v>0</v>
      </c>
      <c r="EW22" s="25">
        <f t="shared" si="79"/>
        <v>0</v>
      </c>
      <c r="EX22" s="15">
        <f t="shared" si="73"/>
        <v>0</v>
      </c>
      <c r="EY22" s="15">
        <f t="shared" si="73"/>
        <v>0</v>
      </c>
      <c r="EZ22" s="15">
        <f t="shared" si="73"/>
        <v>0</v>
      </c>
      <c r="FA22" s="15">
        <f t="shared" si="73"/>
        <v>0</v>
      </c>
      <c r="FB22" s="15">
        <f t="shared" si="73"/>
        <v>0</v>
      </c>
      <c r="FC22" s="15">
        <f t="shared" si="73"/>
        <v>0</v>
      </c>
      <c r="FD22" s="15">
        <f t="shared" si="73"/>
        <v>0</v>
      </c>
      <c r="FE22" s="15">
        <f t="shared" si="73"/>
        <v>0</v>
      </c>
      <c r="FF22" s="15">
        <f t="shared" si="73"/>
        <v>0</v>
      </c>
      <c r="FG22" s="15">
        <f t="shared" si="73"/>
        <v>0</v>
      </c>
      <c r="FH22" s="15">
        <f t="shared" si="73"/>
        <v>0</v>
      </c>
      <c r="FI22" s="15">
        <f t="shared" si="73"/>
        <v>0</v>
      </c>
      <c r="FJ22" s="15">
        <f t="shared" si="80"/>
        <v>0</v>
      </c>
      <c r="FK22" s="15">
        <f t="shared" si="73"/>
        <v>0</v>
      </c>
      <c r="FL22" s="15">
        <f t="shared" si="73"/>
        <v>0</v>
      </c>
      <c r="FM22" s="15">
        <f t="shared" si="73"/>
        <v>0</v>
      </c>
      <c r="FN22" s="15">
        <f t="shared" si="73"/>
        <v>0</v>
      </c>
      <c r="FO22" s="15">
        <f t="shared" si="73"/>
        <v>0</v>
      </c>
      <c r="FP22" s="15">
        <f t="shared" si="73"/>
        <v>0</v>
      </c>
      <c r="FQ22" s="15">
        <f t="shared" si="73"/>
        <v>0</v>
      </c>
      <c r="FR22" s="15">
        <f t="shared" si="73"/>
        <v>0</v>
      </c>
      <c r="FS22" s="15">
        <f t="shared" si="73"/>
        <v>0</v>
      </c>
      <c r="FT22" s="15">
        <f t="shared" si="73"/>
        <v>0</v>
      </c>
      <c r="FU22" s="15">
        <f t="shared" si="73"/>
        <v>0</v>
      </c>
      <c r="FV22" s="26">
        <f t="shared" si="73"/>
        <v>0</v>
      </c>
      <c r="FW22" s="25">
        <f t="shared" si="81"/>
        <v>0</v>
      </c>
      <c r="FX22" s="15">
        <f t="shared" si="74"/>
        <v>0</v>
      </c>
      <c r="FY22" s="15">
        <f t="shared" si="74"/>
        <v>0</v>
      </c>
      <c r="FZ22" s="15">
        <f t="shared" si="74"/>
        <v>0</v>
      </c>
      <c r="GA22" s="15">
        <f t="shared" si="74"/>
        <v>0</v>
      </c>
      <c r="GB22" s="26">
        <f t="shared" si="74"/>
        <v>0</v>
      </c>
      <c r="GC22" s="25">
        <f t="shared" si="82"/>
        <v>0</v>
      </c>
      <c r="GD22" s="15">
        <f t="shared" si="83"/>
        <v>0</v>
      </c>
      <c r="GE22" s="15">
        <f t="shared" si="84"/>
        <v>0</v>
      </c>
      <c r="GF22" s="15">
        <f t="shared" si="85"/>
        <v>0</v>
      </c>
      <c r="GG22" s="15">
        <f t="shared" si="75"/>
        <v>0</v>
      </c>
      <c r="GH22" s="26">
        <f t="shared" si="86"/>
        <v>0</v>
      </c>
    </row>
    <row r="23" spans="1:190" ht="13.5" customHeight="1" x14ac:dyDescent="0.2">
      <c r="C23" s="135" t="s">
        <v>20</v>
      </c>
      <c r="D23" s="175" t="s">
        <v>15</v>
      </c>
      <c r="E23" s="176"/>
      <c r="F23" s="158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8"/>
      <c r="T23" s="161"/>
      <c r="U23" s="162"/>
      <c r="V23" s="162"/>
      <c r="W23" s="162"/>
      <c r="X23" s="162"/>
      <c r="Y23" s="162"/>
      <c r="Z23" s="162"/>
      <c r="AA23" s="162"/>
      <c r="AB23" s="163"/>
      <c r="AC23" s="164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6"/>
      <c r="BC23" s="167"/>
      <c r="BD23" s="168"/>
      <c r="BE23" s="168"/>
      <c r="BF23" s="168"/>
      <c r="BG23" s="168"/>
      <c r="BH23" s="169"/>
      <c r="BI23" s="170"/>
      <c r="BJ23" s="171"/>
      <c r="BK23" s="171"/>
      <c r="BL23" s="171"/>
      <c r="BM23" s="171"/>
      <c r="BN23" s="172"/>
      <c r="BO23" s="153">
        <f>$E$23*F23/1000</f>
        <v>0</v>
      </c>
      <c r="BP23" s="153">
        <f t="shared" ref="BP23:DW23" si="90">$E$23*G23/1000</f>
        <v>0</v>
      </c>
      <c r="BQ23" s="153">
        <f t="shared" si="90"/>
        <v>0</v>
      </c>
      <c r="BR23" s="153">
        <f t="shared" si="90"/>
        <v>0</v>
      </c>
      <c r="BS23" s="153">
        <f t="shared" si="90"/>
        <v>0</v>
      </c>
      <c r="BT23" s="153">
        <f t="shared" si="90"/>
        <v>0</v>
      </c>
      <c r="BU23" s="153">
        <f t="shared" si="90"/>
        <v>0</v>
      </c>
      <c r="BV23" s="153">
        <f t="shared" si="90"/>
        <v>0</v>
      </c>
      <c r="BW23" s="153">
        <f t="shared" si="90"/>
        <v>0</v>
      </c>
      <c r="BX23" s="153">
        <f t="shared" si="90"/>
        <v>0</v>
      </c>
      <c r="BY23" s="153">
        <f t="shared" si="90"/>
        <v>0</v>
      </c>
      <c r="BZ23" s="153">
        <f t="shared" si="90"/>
        <v>0</v>
      </c>
      <c r="CA23" s="153">
        <f t="shared" si="90"/>
        <v>0</v>
      </c>
      <c r="CB23" s="153">
        <f t="shared" si="90"/>
        <v>0</v>
      </c>
      <c r="CC23" s="153">
        <f t="shared" si="90"/>
        <v>0</v>
      </c>
      <c r="CD23" s="153">
        <f t="shared" si="90"/>
        <v>0</v>
      </c>
      <c r="CE23" s="153">
        <f t="shared" si="90"/>
        <v>0</v>
      </c>
      <c r="CF23" s="153">
        <f t="shared" si="90"/>
        <v>0</v>
      </c>
      <c r="CG23" s="153">
        <f t="shared" si="90"/>
        <v>0</v>
      </c>
      <c r="CH23" s="153">
        <f t="shared" si="90"/>
        <v>0</v>
      </c>
      <c r="CI23" s="153">
        <f t="shared" si="90"/>
        <v>0</v>
      </c>
      <c r="CJ23" s="153">
        <f t="shared" si="90"/>
        <v>0</v>
      </c>
      <c r="CK23" s="153">
        <f t="shared" si="90"/>
        <v>0</v>
      </c>
      <c r="CL23" s="153">
        <f t="shared" si="90"/>
        <v>0</v>
      </c>
      <c r="CM23" s="153">
        <f t="shared" si="90"/>
        <v>0</v>
      </c>
      <c r="CN23" s="153">
        <f t="shared" si="90"/>
        <v>0</v>
      </c>
      <c r="CO23" s="153">
        <f t="shared" si="90"/>
        <v>0</v>
      </c>
      <c r="CP23" s="153">
        <f t="shared" si="90"/>
        <v>0</v>
      </c>
      <c r="CQ23" s="153">
        <f t="shared" si="90"/>
        <v>0</v>
      </c>
      <c r="CR23" s="153">
        <f t="shared" si="90"/>
        <v>0</v>
      </c>
      <c r="CS23" s="153">
        <f t="shared" si="90"/>
        <v>0</v>
      </c>
      <c r="CT23" s="153">
        <f t="shared" si="90"/>
        <v>0</v>
      </c>
      <c r="CU23" s="153">
        <f t="shared" si="90"/>
        <v>0</v>
      </c>
      <c r="CV23" s="153">
        <f t="shared" si="90"/>
        <v>0</v>
      </c>
      <c r="CW23" s="153">
        <f t="shared" si="90"/>
        <v>0</v>
      </c>
      <c r="CX23" s="153">
        <f t="shared" si="90"/>
        <v>0</v>
      </c>
      <c r="CY23" s="153">
        <f t="shared" si="90"/>
        <v>0</v>
      </c>
      <c r="CZ23" s="153">
        <f t="shared" si="90"/>
        <v>0</v>
      </c>
      <c r="DA23" s="153">
        <f t="shared" si="90"/>
        <v>0</v>
      </c>
      <c r="DB23" s="153">
        <f t="shared" si="90"/>
        <v>0</v>
      </c>
      <c r="DC23" s="153">
        <f t="shared" si="90"/>
        <v>0</v>
      </c>
      <c r="DD23" s="153">
        <f t="shared" si="90"/>
        <v>0</v>
      </c>
      <c r="DE23" s="153">
        <f t="shared" si="90"/>
        <v>0</v>
      </c>
      <c r="DF23" s="153">
        <f t="shared" si="90"/>
        <v>0</v>
      </c>
      <c r="DG23" s="153">
        <f t="shared" si="90"/>
        <v>0</v>
      </c>
      <c r="DH23" s="153">
        <f t="shared" si="90"/>
        <v>0</v>
      </c>
      <c r="DI23" s="153">
        <f t="shared" si="90"/>
        <v>0</v>
      </c>
      <c r="DJ23" s="153">
        <f t="shared" si="90"/>
        <v>0</v>
      </c>
      <c r="DK23" s="153">
        <f t="shared" si="90"/>
        <v>0</v>
      </c>
      <c r="DL23" s="153">
        <f t="shared" si="90"/>
        <v>0</v>
      </c>
      <c r="DM23" s="153">
        <f t="shared" si="90"/>
        <v>0</v>
      </c>
      <c r="DN23" s="153">
        <f t="shared" si="90"/>
        <v>0</v>
      </c>
      <c r="DO23" s="153">
        <f t="shared" si="90"/>
        <v>0</v>
      </c>
      <c r="DP23" s="153">
        <f t="shared" si="90"/>
        <v>0</v>
      </c>
      <c r="DQ23" s="153">
        <f t="shared" si="90"/>
        <v>0</v>
      </c>
      <c r="DR23" s="153">
        <f t="shared" si="90"/>
        <v>0</v>
      </c>
      <c r="DS23" s="153">
        <f t="shared" si="90"/>
        <v>0</v>
      </c>
      <c r="DT23" s="153">
        <f t="shared" si="90"/>
        <v>0</v>
      </c>
      <c r="DU23" s="153">
        <f t="shared" si="90"/>
        <v>0</v>
      </c>
      <c r="DV23" s="153">
        <f t="shared" si="90"/>
        <v>0</v>
      </c>
      <c r="DW23" s="153">
        <f t="shared" si="90"/>
        <v>0</v>
      </c>
      <c r="DX23" s="179"/>
      <c r="DY23" s="180"/>
      <c r="DZ23" s="97">
        <f>BO23*$DX23*$DY23/1000000</f>
        <v>0</v>
      </c>
      <c r="EA23" s="98">
        <f t="shared" ref="EA23:EJ24" si="91">BP23*$DX23*$DY23/1000000</f>
        <v>0</v>
      </c>
      <c r="EB23" s="98">
        <f t="shared" si="91"/>
        <v>0</v>
      </c>
      <c r="EC23" s="98">
        <f>BR23*$DX23*$DY23/1000</f>
        <v>0</v>
      </c>
      <c r="ED23" s="98">
        <f t="shared" si="91"/>
        <v>0</v>
      </c>
      <c r="EE23" s="98">
        <f t="shared" si="91"/>
        <v>0</v>
      </c>
      <c r="EF23" s="98">
        <f t="shared" si="91"/>
        <v>0</v>
      </c>
      <c r="EG23" s="98">
        <f t="shared" si="91"/>
        <v>0</v>
      </c>
      <c r="EH23" s="98">
        <f>BW23*$DX23*$DY23/1000</f>
        <v>0</v>
      </c>
      <c r="EI23" s="98">
        <f>BX23*$DX23*$DY23/1000</f>
        <v>0</v>
      </c>
      <c r="EJ23" s="98">
        <f t="shared" si="91"/>
        <v>0</v>
      </c>
      <c r="EK23" s="98">
        <f>BZ23*$DX23*$DY23/1000</f>
        <v>0</v>
      </c>
      <c r="EL23" s="98">
        <f t="shared" ref="EL23:EM24" si="92">CA23*$DX23*$DY23/1000</f>
        <v>0</v>
      </c>
      <c r="EM23" s="99">
        <f t="shared" si="92"/>
        <v>0</v>
      </c>
      <c r="EN23" s="25">
        <f t="shared" si="78"/>
        <v>0</v>
      </c>
      <c r="EO23" s="15">
        <f t="shared" si="72"/>
        <v>0</v>
      </c>
      <c r="EP23" s="15">
        <f t="shared" si="72"/>
        <v>0</v>
      </c>
      <c r="EQ23" s="15">
        <f t="shared" si="72"/>
        <v>0</v>
      </c>
      <c r="ER23" s="15">
        <f t="shared" si="72"/>
        <v>0</v>
      </c>
      <c r="ES23" s="15">
        <f t="shared" si="72"/>
        <v>0</v>
      </c>
      <c r="ET23" s="15">
        <f t="shared" si="72"/>
        <v>0</v>
      </c>
      <c r="EU23" s="15">
        <f t="shared" si="72"/>
        <v>0</v>
      </c>
      <c r="EV23" s="26">
        <f t="shared" si="72"/>
        <v>0</v>
      </c>
      <c r="EW23" s="25">
        <f t="shared" si="79"/>
        <v>0</v>
      </c>
      <c r="EX23" s="15">
        <f t="shared" si="73"/>
        <v>0</v>
      </c>
      <c r="EY23" s="15">
        <f t="shared" si="73"/>
        <v>0</v>
      </c>
      <c r="EZ23" s="15">
        <f t="shared" si="73"/>
        <v>0</v>
      </c>
      <c r="FA23" s="15">
        <f t="shared" si="73"/>
        <v>0</v>
      </c>
      <c r="FB23" s="15">
        <f t="shared" si="73"/>
        <v>0</v>
      </c>
      <c r="FC23" s="15">
        <f t="shared" si="73"/>
        <v>0</v>
      </c>
      <c r="FD23" s="15">
        <f t="shared" si="73"/>
        <v>0</v>
      </c>
      <c r="FE23" s="15">
        <f t="shared" si="73"/>
        <v>0</v>
      </c>
      <c r="FF23" s="15">
        <f t="shared" si="73"/>
        <v>0</v>
      </c>
      <c r="FG23" s="15">
        <f t="shared" si="73"/>
        <v>0</v>
      </c>
      <c r="FH23" s="15">
        <f t="shared" si="73"/>
        <v>0</v>
      </c>
      <c r="FI23" s="15">
        <f t="shared" si="73"/>
        <v>0</v>
      </c>
      <c r="FJ23" s="15">
        <f t="shared" si="80"/>
        <v>0</v>
      </c>
      <c r="FK23" s="15">
        <f t="shared" si="73"/>
        <v>0</v>
      </c>
      <c r="FL23" s="15">
        <f t="shared" si="73"/>
        <v>0</v>
      </c>
      <c r="FM23" s="15">
        <f t="shared" si="73"/>
        <v>0</v>
      </c>
      <c r="FN23" s="15">
        <f t="shared" si="73"/>
        <v>0</v>
      </c>
      <c r="FO23" s="15">
        <f t="shared" si="73"/>
        <v>0</v>
      </c>
      <c r="FP23" s="15">
        <f t="shared" si="73"/>
        <v>0</v>
      </c>
      <c r="FQ23" s="15">
        <f t="shared" si="73"/>
        <v>0</v>
      </c>
      <c r="FR23" s="15">
        <f t="shared" si="73"/>
        <v>0</v>
      </c>
      <c r="FS23" s="15">
        <f t="shared" si="73"/>
        <v>0</v>
      </c>
      <c r="FT23" s="15">
        <f t="shared" si="73"/>
        <v>0</v>
      </c>
      <c r="FU23" s="15">
        <f t="shared" si="73"/>
        <v>0</v>
      </c>
      <c r="FV23" s="26">
        <f t="shared" si="73"/>
        <v>0</v>
      </c>
      <c r="FW23" s="25">
        <f t="shared" si="81"/>
        <v>0</v>
      </c>
      <c r="FX23" s="15">
        <f t="shared" si="74"/>
        <v>0</v>
      </c>
      <c r="FY23" s="15">
        <f t="shared" si="74"/>
        <v>0</v>
      </c>
      <c r="FZ23" s="15">
        <f t="shared" si="74"/>
        <v>0</v>
      </c>
      <c r="GA23" s="15">
        <f t="shared" si="74"/>
        <v>0</v>
      </c>
      <c r="GB23" s="26">
        <f t="shared" si="74"/>
        <v>0</v>
      </c>
      <c r="GC23" s="25">
        <f t="shared" si="82"/>
        <v>0</v>
      </c>
      <c r="GD23" s="15">
        <f t="shared" si="83"/>
        <v>0</v>
      </c>
      <c r="GE23" s="15">
        <f t="shared" si="84"/>
        <v>0</v>
      </c>
      <c r="GF23" s="15">
        <f t="shared" si="85"/>
        <v>0</v>
      </c>
      <c r="GG23" s="15">
        <f t="shared" si="75"/>
        <v>0</v>
      </c>
      <c r="GH23" s="26">
        <f t="shared" si="86"/>
        <v>0</v>
      </c>
    </row>
    <row r="24" spans="1:190" ht="13.5" customHeight="1" thickBot="1" x14ac:dyDescent="0.25">
      <c r="C24" s="181" t="s">
        <v>21</v>
      </c>
      <c r="D24" s="182" t="s">
        <v>16</v>
      </c>
      <c r="E24" s="183"/>
      <c r="F24" s="184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6"/>
      <c r="T24" s="187"/>
      <c r="U24" s="188"/>
      <c r="V24" s="188"/>
      <c r="W24" s="188"/>
      <c r="X24" s="188"/>
      <c r="Y24" s="188"/>
      <c r="Z24" s="188"/>
      <c r="AA24" s="188"/>
      <c r="AB24" s="189"/>
      <c r="AC24" s="190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2"/>
      <c r="BC24" s="193"/>
      <c r="BD24" s="194"/>
      <c r="BE24" s="194"/>
      <c r="BF24" s="194"/>
      <c r="BG24" s="194"/>
      <c r="BH24" s="195"/>
      <c r="BI24" s="196"/>
      <c r="BJ24" s="197"/>
      <c r="BK24" s="197"/>
      <c r="BL24" s="197"/>
      <c r="BM24" s="197"/>
      <c r="BN24" s="198"/>
      <c r="BO24" s="153">
        <f>$E$24*F24/1000</f>
        <v>0</v>
      </c>
      <c r="BP24" s="153">
        <f t="shared" ref="BP24:DW24" si="93">$E$24*G24/1000</f>
        <v>0</v>
      </c>
      <c r="BQ24" s="153">
        <f t="shared" si="93"/>
        <v>0</v>
      </c>
      <c r="BR24" s="153">
        <f t="shared" si="93"/>
        <v>0</v>
      </c>
      <c r="BS24" s="153">
        <f t="shared" si="93"/>
        <v>0</v>
      </c>
      <c r="BT24" s="153">
        <f t="shared" si="93"/>
        <v>0</v>
      </c>
      <c r="BU24" s="153">
        <f t="shared" si="93"/>
        <v>0</v>
      </c>
      <c r="BV24" s="153">
        <f t="shared" si="93"/>
        <v>0</v>
      </c>
      <c r="BW24" s="153">
        <f t="shared" si="93"/>
        <v>0</v>
      </c>
      <c r="BX24" s="153">
        <f t="shared" si="93"/>
        <v>0</v>
      </c>
      <c r="BY24" s="153">
        <f t="shared" si="93"/>
        <v>0</v>
      </c>
      <c r="BZ24" s="153">
        <f t="shared" si="93"/>
        <v>0</v>
      </c>
      <c r="CA24" s="153">
        <f t="shared" si="93"/>
        <v>0</v>
      </c>
      <c r="CB24" s="153">
        <f t="shared" si="93"/>
        <v>0</v>
      </c>
      <c r="CC24" s="153">
        <f t="shared" si="93"/>
        <v>0</v>
      </c>
      <c r="CD24" s="153">
        <f t="shared" si="93"/>
        <v>0</v>
      </c>
      <c r="CE24" s="153">
        <f t="shared" si="93"/>
        <v>0</v>
      </c>
      <c r="CF24" s="153">
        <f t="shared" si="93"/>
        <v>0</v>
      </c>
      <c r="CG24" s="153">
        <f t="shared" si="93"/>
        <v>0</v>
      </c>
      <c r="CH24" s="153">
        <f t="shared" si="93"/>
        <v>0</v>
      </c>
      <c r="CI24" s="153">
        <f t="shared" si="93"/>
        <v>0</v>
      </c>
      <c r="CJ24" s="153">
        <f t="shared" si="93"/>
        <v>0</v>
      </c>
      <c r="CK24" s="153">
        <f t="shared" si="93"/>
        <v>0</v>
      </c>
      <c r="CL24" s="153">
        <f t="shared" si="93"/>
        <v>0</v>
      </c>
      <c r="CM24" s="153">
        <f t="shared" si="93"/>
        <v>0</v>
      </c>
      <c r="CN24" s="153">
        <f t="shared" si="93"/>
        <v>0</v>
      </c>
      <c r="CO24" s="153">
        <f t="shared" si="93"/>
        <v>0</v>
      </c>
      <c r="CP24" s="153">
        <f t="shared" si="93"/>
        <v>0</v>
      </c>
      <c r="CQ24" s="153">
        <f t="shared" si="93"/>
        <v>0</v>
      </c>
      <c r="CR24" s="153">
        <f t="shared" si="93"/>
        <v>0</v>
      </c>
      <c r="CS24" s="153">
        <f t="shared" si="93"/>
        <v>0</v>
      </c>
      <c r="CT24" s="153">
        <f t="shared" si="93"/>
        <v>0</v>
      </c>
      <c r="CU24" s="153">
        <f t="shared" si="93"/>
        <v>0</v>
      </c>
      <c r="CV24" s="153">
        <f t="shared" si="93"/>
        <v>0</v>
      </c>
      <c r="CW24" s="153">
        <f t="shared" si="93"/>
        <v>0</v>
      </c>
      <c r="CX24" s="153">
        <f t="shared" si="93"/>
        <v>0</v>
      </c>
      <c r="CY24" s="153">
        <f t="shared" si="93"/>
        <v>0</v>
      </c>
      <c r="CZ24" s="153">
        <f t="shared" si="93"/>
        <v>0</v>
      </c>
      <c r="DA24" s="153">
        <f t="shared" si="93"/>
        <v>0</v>
      </c>
      <c r="DB24" s="153">
        <f t="shared" si="93"/>
        <v>0</v>
      </c>
      <c r="DC24" s="153">
        <f t="shared" si="93"/>
        <v>0</v>
      </c>
      <c r="DD24" s="153">
        <f t="shared" si="93"/>
        <v>0</v>
      </c>
      <c r="DE24" s="153">
        <f t="shared" si="93"/>
        <v>0</v>
      </c>
      <c r="DF24" s="153">
        <f t="shared" si="93"/>
        <v>0</v>
      </c>
      <c r="DG24" s="153">
        <f t="shared" si="93"/>
        <v>0</v>
      </c>
      <c r="DH24" s="153">
        <f t="shared" si="93"/>
        <v>0</v>
      </c>
      <c r="DI24" s="153">
        <f t="shared" si="93"/>
        <v>0</v>
      </c>
      <c r="DJ24" s="153">
        <f t="shared" si="93"/>
        <v>0</v>
      </c>
      <c r="DK24" s="153">
        <f t="shared" si="93"/>
        <v>0</v>
      </c>
      <c r="DL24" s="153">
        <f t="shared" si="93"/>
        <v>0</v>
      </c>
      <c r="DM24" s="153">
        <f t="shared" si="93"/>
        <v>0</v>
      </c>
      <c r="DN24" s="153">
        <f t="shared" si="93"/>
        <v>0</v>
      </c>
      <c r="DO24" s="153">
        <f t="shared" si="93"/>
        <v>0</v>
      </c>
      <c r="DP24" s="153">
        <f t="shared" si="93"/>
        <v>0</v>
      </c>
      <c r="DQ24" s="153">
        <f t="shared" si="93"/>
        <v>0</v>
      </c>
      <c r="DR24" s="153">
        <f t="shared" si="93"/>
        <v>0</v>
      </c>
      <c r="DS24" s="153">
        <f t="shared" si="93"/>
        <v>0</v>
      </c>
      <c r="DT24" s="153">
        <f t="shared" si="93"/>
        <v>0</v>
      </c>
      <c r="DU24" s="153">
        <f t="shared" si="93"/>
        <v>0</v>
      </c>
      <c r="DV24" s="153">
        <f t="shared" si="93"/>
        <v>0</v>
      </c>
      <c r="DW24" s="153">
        <f t="shared" si="93"/>
        <v>0</v>
      </c>
      <c r="DX24" s="199"/>
      <c r="DY24" s="200"/>
      <c r="DZ24" s="100">
        <f>BO24*$DX24*$DY24/1000000</f>
        <v>0</v>
      </c>
      <c r="EA24" s="104">
        <f t="shared" si="91"/>
        <v>0</v>
      </c>
      <c r="EB24" s="104">
        <f t="shared" si="91"/>
        <v>0</v>
      </c>
      <c r="EC24" s="104">
        <f>BR24*$DX24*$DY24/1000</f>
        <v>0</v>
      </c>
      <c r="ED24" s="104">
        <f t="shared" si="91"/>
        <v>0</v>
      </c>
      <c r="EE24" s="104">
        <f t="shared" si="91"/>
        <v>0</v>
      </c>
      <c r="EF24" s="104">
        <f t="shared" si="91"/>
        <v>0</v>
      </c>
      <c r="EG24" s="104">
        <f t="shared" si="91"/>
        <v>0</v>
      </c>
      <c r="EH24" s="104">
        <f>BW24*$DX24*$DY24/1000</f>
        <v>0</v>
      </c>
      <c r="EI24" s="104">
        <f>BX24*$DX24*$DY24/1000</f>
        <v>0</v>
      </c>
      <c r="EJ24" s="104">
        <f t="shared" si="91"/>
        <v>0</v>
      </c>
      <c r="EK24" s="104">
        <f>BZ24*$DX24*$DY24/1000</f>
        <v>0</v>
      </c>
      <c r="EL24" s="104">
        <f t="shared" si="92"/>
        <v>0</v>
      </c>
      <c r="EM24" s="105">
        <f t="shared" si="92"/>
        <v>0</v>
      </c>
      <c r="EN24" s="28">
        <f t="shared" si="78"/>
        <v>0</v>
      </c>
      <c r="EO24" s="31">
        <f t="shared" si="72"/>
        <v>0</v>
      </c>
      <c r="EP24" s="31">
        <f t="shared" si="72"/>
        <v>0</v>
      </c>
      <c r="EQ24" s="31">
        <f t="shared" si="72"/>
        <v>0</v>
      </c>
      <c r="ER24" s="31">
        <f t="shared" si="72"/>
        <v>0</v>
      </c>
      <c r="ES24" s="31">
        <f t="shared" si="72"/>
        <v>0</v>
      </c>
      <c r="ET24" s="31">
        <f t="shared" si="72"/>
        <v>0</v>
      </c>
      <c r="EU24" s="31">
        <f t="shared" si="72"/>
        <v>0</v>
      </c>
      <c r="EV24" s="32">
        <f t="shared" si="72"/>
        <v>0</v>
      </c>
      <c r="EW24" s="28">
        <f t="shared" si="79"/>
        <v>0</v>
      </c>
      <c r="EX24" s="31">
        <f t="shared" si="73"/>
        <v>0</v>
      </c>
      <c r="EY24" s="31">
        <f t="shared" si="73"/>
        <v>0</v>
      </c>
      <c r="EZ24" s="31">
        <f t="shared" si="73"/>
        <v>0</v>
      </c>
      <c r="FA24" s="31">
        <f t="shared" si="73"/>
        <v>0</v>
      </c>
      <c r="FB24" s="31">
        <f t="shared" si="73"/>
        <v>0</v>
      </c>
      <c r="FC24" s="31">
        <f t="shared" si="73"/>
        <v>0</v>
      </c>
      <c r="FD24" s="31">
        <f t="shared" si="73"/>
        <v>0</v>
      </c>
      <c r="FE24" s="31">
        <f t="shared" si="73"/>
        <v>0</v>
      </c>
      <c r="FF24" s="31">
        <f t="shared" si="73"/>
        <v>0</v>
      </c>
      <c r="FG24" s="31">
        <f t="shared" si="73"/>
        <v>0</v>
      </c>
      <c r="FH24" s="31">
        <f t="shared" si="73"/>
        <v>0</v>
      </c>
      <c r="FI24" s="31">
        <f t="shared" si="73"/>
        <v>0</v>
      </c>
      <c r="FJ24" s="31">
        <f t="shared" si="80"/>
        <v>0</v>
      </c>
      <c r="FK24" s="31">
        <f t="shared" si="73"/>
        <v>0</v>
      </c>
      <c r="FL24" s="31">
        <f t="shared" si="73"/>
        <v>0</v>
      </c>
      <c r="FM24" s="31">
        <f t="shared" si="73"/>
        <v>0</v>
      </c>
      <c r="FN24" s="31">
        <f t="shared" si="73"/>
        <v>0</v>
      </c>
      <c r="FO24" s="31">
        <f t="shared" si="73"/>
        <v>0</v>
      </c>
      <c r="FP24" s="31">
        <f t="shared" si="73"/>
        <v>0</v>
      </c>
      <c r="FQ24" s="31">
        <f t="shared" si="73"/>
        <v>0</v>
      </c>
      <c r="FR24" s="31">
        <f t="shared" si="73"/>
        <v>0</v>
      </c>
      <c r="FS24" s="31">
        <f t="shared" si="73"/>
        <v>0</v>
      </c>
      <c r="FT24" s="31">
        <f t="shared" si="73"/>
        <v>0</v>
      </c>
      <c r="FU24" s="31">
        <f t="shared" si="73"/>
        <v>0</v>
      </c>
      <c r="FV24" s="32">
        <f t="shared" si="73"/>
        <v>0</v>
      </c>
      <c r="FW24" s="28">
        <f t="shared" si="81"/>
        <v>0</v>
      </c>
      <c r="FX24" s="31">
        <f t="shared" si="74"/>
        <v>0</v>
      </c>
      <c r="FY24" s="31">
        <f t="shared" si="74"/>
        <v>0</v>
      </c>
      <c r="FZ24" s="31">
        <f t="shared" si="74"/>
        <v>0</v>
      </c>
      <c r="GA24" s="31">
        <f t="shared" si="74"/>
        <v>0</v>
      </c>
      <c r="GB24" s="32">
        <f t="shared" si="74"/>
        <v>0</v>
      </c>
      <c r="GC24" s="28">
        <f t="shared" si="82"/>
        <v>0</v>
      </c>
      <c r="GD24" s="31">
        <f t="shared" si="83"/>
        <v>0</v>
      </c>
      <c r="GE24" s="31">
        <f t="shared" si="84"/>
        <v>0</v>
      </c>
      <c r="GF24" s="31">
        <f t="shared" si="85"/>
        <v>0</v>
      </c>
      <c r="GG24" s="31">
        <f t="shared" si="75"/>
        <v>0</v>
      </c>
      <c r="GH24" s="32">
        <f t="shared" si="86"/>
        <v>0</v>
      </c>
    </row>
    <row r="25" spans="1:190" ht="12.75" thickBot="1" x14ac:dyDescent="0.25">
      <c r="C25" s="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DZ25" s="45">
        <f>SUM(DZ20:DZ24)</f>
        <v>0</v>
      </c>
      <c r="EA25" s="46">
        <f t="shared" ref="EA25" si="94">SUM(EA20:EA24)</f>
        <v>0</v>
      </c>
      <c r="EB25" s="46">
        <f t="shared" ref="EB25" si="95">SUM(EB20:EB24)</f>
        <v>0</v>
      </c>
      <c r="EC25" s="46">
        <f t="shared" ref="EC25" si="96">SUM(EC20:EC24)</f>
        <v>0</v>
      </c>
      <c r="ED25" s="46">
        <f t="shared" ref="ED25" si="97">SUM(ED20:ED24)</f>
        <v>0</v>
      </c>
      <c r="EE25" s="46">
        <f t="shared" ref="EE25" si="98">SUM(EE20:EE24)</f>
        <v>0</v>
      </c>
      <c r="EF25" s="46">
        <f t="shared" ref="EF25" si="99">SUM(EF20:EF24)</f>
        <v>0</v>
      </c>
      <c r="EG25" s="46">
        <f t="shared" ref="EG25" si="100">SUM(EG20:EG24)</f>
        <v>0</v>
      </c>
      <c r="EH25" s="46">
        <f t="shared" ref="EH25" si="101">SUM(EH20:EH24)</f>
        <v>0</v>
      </c>
      <c r="EI25" s="46">
        <f t="shared" ref="EI25" si="102">SUM(EI20:EI24)</f>
        <v>0</v>
      </c>
      <c r="EJ25" s="46">
        <f t="shared" ref="EJ25" si="103">SUM(EJ20:EJ24)</f>
        <v>0</v>
      </c>
      <c r="EK25" s="46">
        <f t="shared" ref="EK25" si="104">SUM(EK20:EK24)</f>
        <v>0</v>
      </c>
      <c r="EL25" s="46">
        <f t="shared" ref="EL25" si="105">SUM(EL20:EL24)</f>
        <v>0</v>
      </c>
      <c r="EM25" s="47">
        <f t="shared" ref="EM25" si="106">SUM(EM20:EM24)</f>
        <v>0</v>
      </c>
      <c r="EN25" s="45">
        <f>SUM(EN20:EN24)</f>
        <v>0</v>
      </c>
      <c r="EO25" s="46">
        <f t="shared" ref="EO25" si="107">SUM(EO20:EO24)</f>
        <v>0</v>
      </c>
      <c r="EP25" s="46">
        <f t="shared" ref="EP25" si="108">SUM(EP20:EP24)</f>
        <v>0</v>
      </c>
      <c r="EQ25" s="46">
        <f t="shared" ref="EQ25" si="109">SUM(EQ20:EQ24)</f>
        <v>0</v>
      </c>
      <c r="ER25" s="46">
        <f t="shared" ref="ER25" si="110">SUM(ER20:ER24)</f>
        <v>0</v>
      </c>
      <c r="ES25" s="46">
        <f t="shared" ref="ES25" si="111">SUM(ES20:ES24)</f>
        <v>0</v>
      </c>
      <c r="ET25" s="46">
        <f t="shared" ref="ET25" si="112">SUM(ET20:ET24)</f>
        <v>0</v>
      </c>
      <c r="EU25" s="46">
        <f t="shared" ref="EU25" si="113">SUM(EU20:EU24)</f>
        <v>0</v>
      </c>
      <c r="EV25" s="47">
        <f t="shared" ref="EV25" si="114">SUM(EV20:EV24)</f>
        <v>0</v>
      </c>
      <c r="EW25" s="45">
        <f>SUM(EW20:EW24)</f>
        <v>0</v>
      </c>
      <c r="EX25" s="46">
        <f t="shared" ref="EX25" si="115">SUM(EX20:EX24)</f>
        <v>0</v>
      </c>
      <c r="EY25" s="46">
        <f t="shared" ref="EY25" si="116">SUM(EY20:EY24)</f>
        <v>0</v>
      </c>
      <c r="EZ25" s="46">
        <f t="shared" ref="EZ25" si="117">SUM(EZ20:EZ24)</f>
        <v>0</v>
      </c>
      <c r="FA25" s="46">
        <f t="shared" ref="FA25" si="118">SUM(FA20:FA24)</f>
        <v>0</v>
      </c>
      <c r="FB25" s="46">
        <f t="shared" ref="FB25" si="119">SUM(FB20:FB24)</f>
        <v>0</v>
      </c>
      <c r="FC25" s="46">
        <f t="shared" ref="FC25" si="120">SUM(FC20:FC24)</f>
        <v>0</v>
      </c>
      <c r="FD25" s="46">
        <f t="shared" ref="FD25" si="121">SUM(FD20:FD24)</f>
        <v>0</v>
      </c>
      <c r="FE25" s="46">
        <f t="shared" ref="FE25" si="122">SUM(FE20:FE24)</f>
        <v>0</v>
      </c>
      <c r="FF25" s="46">
        <f t="shared" ref="FF25" si="123">SUM(FF20:FF24)</f>
        <v>0</v>
      </c>
      <c r="FG25" s="46">
        <f t="shared" ref="FG25" si="124">SUM(FG20:FG24)</f>
        <v>0</v>
      </c>
      <c r="FH25" s="46">
        <f t="shared" ref="FH25" si="125">SUM(FH20:FH24)</f>
        <v>0</v>
      </c>
      <c r="FI25" s="46">
        <f t="shared" ref="FI25" si="126">SUM(FI20:FI24)</f>
        <v>0</v>
      </c>
      <c r="FJ25" s="46">
        <f t="shared" ref="FJ25" si="127">SUM(FJ20:FJ24)</f>
        <v>0</v>
      </c>
      <c r="FK25" s="46">
        <f t="shared" ref="FK25" si="128">SUM(FK20:FK24)</f>
        <v>0</v>
      </c>
      <c r="FL25" s="46">
        <f t="shared" ref="FL25" si="129">SUM(FL20:FL24)</f>
        <v>0</v>
      </c>
      <c r="FM25" s="46">
        <f t="shared" ref="FM25" si="130">SUM(FM20:FM24)</f>
        <v>0</v>
      </c>
      <c r="FN25" s="46">
        <f t="shared" ref="FN25" si="131">SUM(FN20:FN24)</f>
        <v>0</v>
      </c>
      <c r="FO25" s="46">
        <f t="shared" ref="FO25" si="132">SUM(FO20:FO24)</f>
        <v>0</v>
      </c>
      <c r="FP25" s="46">
        <f t="shared" ref="FP25" si="133">SUM(FP20:FP24)</f>
        <v>0</v>
      </c>
      <c r="FQ25" s="46">
        <f t="shared" ref="FQ25" si="134">SUM(FQ20:FQ24)</f>
        <v>0</v>
      </c>
      <c r="FR25" s="46">
        <f t="shared" ref="FR25" si="135">SUM(FR20:FR24)</f>
        <v>0</v>
      </c>
      <c r="FS25" s="46">
        <f t="shared" ref="FS25" si="136">SUM(FS20:FS24)</f>
        <v>0</v>
      </c>
      <c r="FT25" s="46">
        <f t="shared" ref="FT25" si="137">SUM(FT20:FT24)</f>
        <v>0</v>
      </c>
      <c r="FU25" s="46">
        <f>SUM(FU20:FU24)</f>
        <v>0</v>
      </c>
      <c r="FV25" s="47">
        <f t="shared" ref="FV25" si="138">SUM(FV20:FV24)</f>
        <v>0</v>
      </c>
      <c r="FW25" s="49">
        <f>SUM(FW20:FW24)</f>
        <v>0</v>
      </c>
      <c r="FX25" s="50">
        <f t="shared" ref="FX25" si="139">SUM(FX20:FX24)</f>
        <v>0</v>
      </c>
      <c r="FY25" s="50">
        <f t="shared" ref="FY25" si="140">SUM(FY20:FY24)</f>
        <v>0</v>
      </c>
      <c r="FZ25" s="50">
        <f t="shared" ref="FZ25" si="141">SUM(FZ20:FZ24)</f>
        <v>0</v>
      </c>
      <c r="GA25" s="50">
        <f t="shared" ref="GA25" si="142">SUM(GA20:GA24)</f>
        <v>0</v>
      </c>
      <c r="GB25" s="51">
        <f t="shared" ref="GB25" si="143">SUM(GB20:GB24)</f>
        <v>0</v>
      </c>
      <c r="GC25" s="49">
        <f>SUM(GC20:GC24)</f>
        <v>0</v>
      </c>
      <c r="GD25" s="50">
        <f t="shared" ref="GD25" si="144">SUM(GD20:GD24)</f>
        <v>0</v>
      </c>
      <c r="GE25" s="50">
        <f t="shared" ref="GE25" si="145">SUM(GE20:GE24)</f>
        <v>0</v>
      </c>
      <c r="GF25" s="50">
        <f t="shared" ref="GF25" si="146">SUM(GF20:GF24)</f>
        <v>0</v>
      </c>
      <c r="GG25" s="50">
        <f t="shared" ref="GG25" si="147">SUM(GG20:GG24)</f>
        <v>0</v>
      </c>
      <c r="GH25" s="51">
        <f t="shared" ref="GH25" si="148">SUM(GH20:GH24)</f>
        <v>0</v>
      </c>
    </row>
    <row r="26" spans="1:190" x14ac:dyDescent="0.2">
      <c r="C26" s="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10"/>
      <c r="FX26" s="10"/>
      <c r="FY26" s="10"/>
      <c r="FZ26" s="10"/>
      <c r="GA26" s="10"/>
      <c r="GB26" s="10"/>
      <c r="GC26" s="10"/>
    </row>
    <row r="27" spans="1:190" x14ac:dyDescent="0.2">
      <c r="C27" s="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1"/>
      <c r="U27" s="1"/>
      <c r="V27" s="1"/>
      <c r="W27" s="1"/>
      <c r="X27" s="1"/>
      <c r="Y27" s="21"/>
      <c r="Z27" s="21"/>
      <c r="AA27" s="21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10"/>
      <c r="FX27" s="10"/>
      <c r="FY27" s="10"/>
      <c r="FZ27" s="10"/>
      <c r="GA27" s="10"/>
      <c r="GB27" s="10"/>
      <c r="GC27" s="10"/>
    </row>
    <row r="28" spans="1:190" x14ac:dyDescent="0.2">
      <c r="C28" s="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1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10"/>
      <c r="FX28" s="10"/>
      <c r="FY28" s="10"/>
      <c r="FZ28" s="10"/>
      <c r="GA28" s="10"/>
      <c r="GB28" s="10"/>
      <c r="GC28" s="10"/>
    </row>
    <row r="29" spans="1:190" ht="12.75" thickBot="1" x14ac:dyDescent="0.25">
      <c r="T29" s="21"/>
    </row>
    <row r="30" spans="1:190" ht="24" customHeight="1" thickBot="1" x14ac:dyDescent="0.25">
      <c r="B30" s="326" t="s">
        <v>201</v>
      </c>
      <c r="C30" s="327"/>
      <c r="D30" s="328"/>
      <c r="E30" s="57" t="s">
        <v>33</v>
      </c>
      <c r="F30" s="367" t="s">
        <v>202</v>
      </c>
      <c r="G30" s="368"/>
      <c r="H30" s="369" t="s">
        <v>203</v>
      </c>
      <c r="I30" s="370"/>
      <c r="J30" s="367" t="s">
        <v>204</v>
      </c>
      <c r="K30" s="368"/>
      <c r="T30" s="21"/>
    </row>
    <row r="31" spans="1:190" ht="12.75" x14ac:dyDescent="0.2">
      <c r="A31" s="329" t="s">
        <v>24</v>
      </c>
      <c r="B31" s="54">
        <v>1</v>
      </c>
      <c r="C31" s="399" t="s">
        <v>69</v>
      </c>
      <c r="D31" s="400"/>
      <c r="E31" s="58" t="s">
        <v>34</v>
      </c>
      <c r="F31" s="401">
        <v>100</v>
      </c>
      <c r="G31" s="402"/>
      <c r="H31" s="61"/>
      <c r="I31" s="309">
        <f>$DZ$10</f>
        <v>0</v>
      </c>
      <c r="J31" s="89"/>
      <c r="K31" s="309">
        <f>$DZ$25</f>
        <v>0</v>
      </c>
      <c r="T31" s="21"/>
    </row>
    <row r="32" spans="1:190" ht="12.75" x14ac:dyDescent="0.2">
      <c r="A32" s="330"/>
      <c r="B32" s="55">
        <v>2</v>
      </c>
      <c r="C32" s="337" t="s">
        <v>70</v>
      </c>
      <c r="D32" s="338"/>
      <c r="E32" s="59" t="s">
        <v>34</v>
      </c>
      <c r="F32" s="335">
        <v>500</v>
      </c>
      <c r="G32" s="336"/>
      <c r="H32" s="63"/>
      <c r="I32" s="310">
        <f>$EA$10</f>
        <v>0</v>
      </c>
      <c r="J32" s="87"/>
      <c r="K32" s="310">
        <f>$EA$25</f>
        <v>0</v>
      </c>
    </row>
    <row r="33" spans="1:11" ht="12.75" x14ac:dyDescent="0.2">
      <c r="A33" s="330"/>
      <c r="B33" s="55">
        <v>3</v>
      </c>
      <c r="C33" s="337" t="s">
        <v>71</v>
      </c>
      <c r="D33" s="338"/>
      <c r="E33" s="59" t="s">
        <v>34</v>
      </c>
      <c r="F33" s="335">
        <v>100000</v>
      </c>
      <c r="G33" s="336"/>
      <c r="H33" s="63"/>
      <c r="I33" s="310">
        <f>$EB$10</f>
        <v>0</v>
      </c>
      <c r="J33" s="87"/>
      <c r="K33" s="310">
        <f>$EB$25</f>
        <v>0</v>
      </c>
    </row>
    <row r="34" spans="1:11" ht="12.75" x14ac:dyDescent="0.2">
      <c r="A34" s="330"/>
      <c r="B34" s="55">
        <v>4</v>
      </c>
      <c r="C34" s="337" t="s">
        <v>72</v>
      </c>
      <c r="D34" s="338"/>
      <c r="E34" s="59" t="s">
        <v>35</v>
      </c>
      <c r="F34" s="335">
        <v>100</v>
      </c>
      <c r="G34" s="336"/>
      <c r="H34" s="63"/>
      <c r="I34" s="310">
        <f>$EC$10</f>
        <v>0</v>
      </c>
      <c r="J34" s="87"/>
      <c r="K34" s="310">
        <f>$EC$25</f>
        <v>0</v>
      </c>
    </row>
    <row r="35" spans="1:11" ht="12.75" x14ac:dyDescent="0.2">
      <c r="A35" s="330"/>
      <c r="B35" s="55">
        <v>5</v>
      </c>
      <c r="C35" s="337" t="s">
        <v>73</v>
      </c>
      <c r="D35" s="338"/>
      <c r="E35" s="59" t="s">
        <v>34</v>
      </c>
      <c r="F35" s="335">
        <v>10</v>
      </c>
      <c r="G35" s="336"/>
      <c r="H35" s="63"/>
      <c r="I35" s="310">
        <f>$ED$10</f>
        <v>0</v>
      </c>
      <c r="J35" s="87"/>
      <c r="K35" s="310">
        <f>$ED$25</f>
        <v>0</v>
      </c>
    </row>
    <row r="36" spans="1:11" ht="12.75" x14ac:dyDescent="0.2">
      <c r="A36" s="330"/>
      <c r="B36" s="55">
        <v>6</v>
      </c>
      <c r="C36" s="337" t="s">
        <v>74</v>
      </c>
      <c r="D36" s="338"/>
      <c r="E36" s="59" t="s">
        <v>34</v>
      </c>
      <c r="F36" s="335">
        <v>10</v>
      </c>
      <c r="G36" s="336"/>
      <c r="H36" s="63"/>
      <c r="I36" s="310">
        <f>$EE$10</f>
        <v>0</v>
      </c>
      <c r="J36" s="87"/>
      <c r="K36" s="310">
        <f>$EE$25</f>
        <v>0</v>
      </c>
    </row>
    <row r="37" spans="1:11" ht="24" customHeight="1" x14ac:dyDescent="0.2">
      <c r="A37" s="330"/>
      <c r="B37" s="55">
        <v>7</v>
      </c>
      <c r="C37" s="337" t="s">
        <v>75</v>
      </c>
      <c r="D37" s="338"/>
      <c r="E37" s="59" t="s">
        <v>34</v>
      </c>
      <c r="F37" s="335">
        <v>100</v>
      </c>
      <c r="G37" s="336"/>
      <c r="H37" s="63"/>
      <c r="I37" s="310">
        <f>$EF$10</f>
        <v>0</v>
      </c>
      <c r="J37" s="87"/>
      <c r="K37" s="310">
        <f>$EF$25</f>
        <v>0</v>
      </c>
    </row>
    <row r="38" spans="1:11" ht="12.75" x14ac:dyDescent="0.2">
      <c r="A38" s="330"/>
      <c r="B38" s="55">
        <v>8</v>
      </c>
      <c r="C38" s="337" t="s">
        <v>76</v>
      </c>
      <c r="D38" s="338"/>
      <c r="E38" s="59" t="s">
        <v>34</v>
      </c>
      <c r="F38" s="335">
        <v>100</v>
      </c>
      <c r="G38" s="336"/>
      <c r="H38" s="63"/>
      <c r="I38" s="310">
        <f>$EG$10</f>
        <v>0</v>
      </c>
      <c r="J38" s="87"/>
      <c r="K38" s="310">
        <f>$EG$25</f>
        <v>0</v>
      </c>
    </row>
    <row r="39" spans="1:11" ht="12.75" x14ac:dyDescent="0.2">
      <c r="A39" s="330"/>
      <c r="B39" s="55">
        <v>9</v>
      </c>
      <c r="C39" s="337" t="s">
        <v>77</v>
      </c>
      <c r="D39" s="338"/>
      <c r="E39" s="59" t="s">
        <v>35</v>
      </c>
      <c r="F39" s="335">
        <v>100</v>
      </c>
      <c r="G39" s="336"/>
      <c r="H39" s="63"/>
      <c r="I39" s="310">
        <f>$EH$10</f>
        <v>0</v>
      </c>
      <c r="J39" s="87"/>
      <c r="K39" s="310">
        <f>$EH$25</f>
        <v>0</v>
      </c>
    </row>
    <row r="40" spans="1:11" ht="12.75" x14ac:dyDescent="0.2">
      <c r="A40" s="330"/>
      <c r="B40" s="55">
        <v>10</v>
      </c>
      <c r="C40" s="337" t="s">
        <v>78</v>
      </c>
      <c r="D40" s="338"/>
      <c r="E40" s="59" t="s">
        <v>35</v>
      </c>
      <c r="F40" s="335">
        <v>50</v>
      </c>
      <c r="G40" s="336"/>
      <c r="H40" s="63"/>
      <c r="I40" s="310">
        <f>$EI$10</f>
        <v>0</v>
      </c>
      <c r="J40" s="87"/>
      <c r="K40" s="310">
        <f>$EI$25</f>
        <v>0</v>
      </c>
    </row>
    <row r="41" spans="1:11" ht="12.75" x14ac:dyDescent="0.2">
      <c r="A41" s="330"/>
      <c r="B41" s="55">
        <v>11</v>
      </c>
      <c r="C41" s="337" t="s">
        <v>79</v>
      </c>
      <c r="D41" s="338"/>
      <c r="E41" s="59" t="s">
        <v>34</v>
      </c>
      <c r="F41" s="335">
        <v>150</v>
      </c>
      <c r="G41" s="336"/>
      <c r="H41" s="63"/>
      <c r="I41" s="310">
        <f>$EJ$10</f>
        <v>0</v>
      </c>
      <c r="J41" s="87"/>
      <c r="K41" s="310">
        <f>$EJ$25</f>
        <v>0</v>
      </c>
    </row>
    <row r="42" spans="1:11" ht="12.75" x14ac:dyDescent="0.2">
      <c r="A42" s="330"/>
      <c r="B42" s="55">
        <v>12</v>
      </c>
      <c r="C42" s="337" t="s">
        <v>80</v>
      </c>
      <c r="D42" s="338"/>
      <c r="E42" s="59" t="s">
        <v>35</v>
      </c>
      <c r="F42" s="335">
        <v>1</v>
      </c>
      <c r="G42" s="336"/>
      <c r="H42" s="63"/>
      <c r="I42" s="310">
        <f>$EK$10</f>
        <v>0</v>
      </c>
      <c r="J42" s="87"/>
      <c r="K42" s="310">
        <f>$EK$25</f>
        <v>0</v>
      </c>
    </row>
    <row r="43" spans="1:11" ht="12.75" x14ac:dyDescent="0.2">
      <c r="A43" s="330"/>
      <c r="B43" s="55">
        <v>13</v>
      </c>
      <c r="C43" s="337" t="s">
        <v>81</v>
      </c>
      <c r="D43" s="338"/>
      <c r="E43" s="59" t="s">
        <v>35</v>
      </c>
      <c r="F43" s="335">
        <v>1</v>
      </c>
      <c r="G43" s="336"/>
      <c r="H43" s="63"/>
      <c r="I43" s="310">
        <f>$EL$10</f>
        <v>0</v>
      </c>
      <c r="J43" s="87"/>
      <c r="K43" s="310">
        <f>$EL$25</f>
        <v>0</v>
      </c>
    </row>
    <row r="44" spans="1:11" ht="13.5" thickBot="1" x14ac:dyDescent="0.25">
      <c r="A44" s="331"/>
      <c r="B44" s="55">
        <v>14</v>
      </c>
      <c r="C44" s="337" t="s">
        <v>82</v>
      </c>
      <c r="D44" s="338"/>
      <c r="E44" s="59" t="s">
        <v>35</v>
      </c>
      <c r="F44" s="335">
        <v>1</v>
      </c>
      <c r="G44" s="336"/>
      <c r="H44" s="63"/>
      <c r="I44" s="310">
        <f>$EM$10</f>
        <v>0</v>
      </c>
      <c r="J44" s="87"/>
      <c r="K44" s="310">
        <f>$EM$25</f>
        <v>0</v>
      </c>
    </row>
    <row r="45" spans="1:11" ht="12.75" x14ac:dyDescent="0.2">
      <c r="A45" s="332" t="s">
        <v>23</v>
      </c>
      <c r="B45" s="55">
        <v>15</v>
      </c>
      <c r="C45" s="337" t="s">
        <v>83</v>
      </c>
      <c r="D45" s="338"/>
      <c r="E45" s="59" t="s">
        <v>35</v>
      </c>
      <c r="F45" s="335">
        <v>20</v>
      </c>
      <c r="G45" s="336"/>
      <c r="H45" s="63"/>
      <c r="I45" s="310">
        <f>$EN$10</f>
        <v>0</v>
      </c>
      <c r="J45" s="87"/>
      <c r="K45" s="310">
        <f>$EN$25</f>
        <v>0</v>
      </c>
    </row>
    <row r="46" spans="1:11" ht="12.75" x14ac:dyDescent="0.2">
      <c r="A46" s="333"/>
      <c r="B46" s="55">
        <v>16</v>
      </c>
      <c r="C46" s="337" t="s">
        <v>84</v>
      </c>
      <c r="D46" s="338"/>
      <c r="E46" s="59" t="s">
        <v>35</v>
      </c>
      <c r="F46" s="335">
        <v>10</v>
      </c>
      <c r="G46" s="336"/>
      <c r="H46" s="63"/>
      <c r="I46" s="310">
        <f>$EO$10</f>
        <v>0</v>
      </c>
      <c r="J46" s="87"/>
      <c r="K46" s="310">
        <f>$EO$25</f>
        <v>0</v>
      </c>
    </row>
    <row r="47" spans="1:11" ht="12.75" x14ac:dyDescent="0.2">
      <c r="A47" s="333"/>
      <c r="B47" s="55">
        <v>17</v>
      </c>
      <c r="C47" s="337" t="s">
        <v>85</v>
      </c>
      <c r="D47" s="338"/>
      <c r="E47" s="59" t="s">
        <v>35</v>
      </c>
      <c r="F47" s="335">
        <v>100</v>
      </c>
      <c r="G47" s="336"/>
      <c r="H47" s="63"/>
      <c r="I47" s="310">
        <f>$EP$10</f>
        <v>0</v>
      </c>
      <c r="J47" s="87"/>
      <c r="K47" s="310">
        <f>$EP$25</f>
        <v>0</v>
      </c>
    </row>
    <row r="48" spans="1:11" ht="12.75" x14ac:dyDescent="0.2">
      <c r="A48" s="333"/>
      <c r="B48" s="55">
        <v>18</v>
      </c>
      <c r="C48" s="337" t="s">
        <v>86</v>
      </c>
      <c r="D48" s="338"/>
      <c r="E48" s="59" t="s">
        <v>35</v>
      </c>
      <c r="F48" s="335">
        <v>100</v>
      </c>
      <c r="G48" s="336"/>
      <c r="H48" s="63"/>
      <c r="I48" s="310">
        <f>$EQ$10</f>
        <v>0</v>
      </c>
      <c r="J48" s="87"/>
      <c r="K48" s="310">
        <f>$EQ$25</f>
        <v>0</v>
      </c>
    </row>
    <row r="49" spans="1:11" ht="12.75" x14ac:dyDescent="0.2">
      <c r="A49" s="333"/>
      <c r="B49" s="55">
        <v>19</v>
      </c>
      <c r="C49" s="337" t="s">
        <v>87</v>
      </c>
      <c r="D49" s="338"/>
      <c r="E49" s="59" t="s">
        <v>35</v>
      </c>
      <c r="F49" s="335">
        <v>10</v>
      </c>
      <c r="G49" s="336"/>
      <c r="H49" s="63"/>
      <c r="I49" s="310">
        <f>$ER$10</f>
        <v>0</v>
      </c>
      <c r="J49" s="87"/>
      <c r="K49" s="310">
        <f>$ER$25</f>
        <v>0</v>
      </c>
    </row>
    <row r="50" spans="1:11" ht="12.75" x14ac:dyDescent="0.2">
      <c r="A50" s="333"/>
      <c r="B50" s="55">
        <v>20</v>
      </c>
      <c r="C50" s="337" t="s">
        <v>88</v>
      </c>
      <c r="D50" s="338"/>
      <c r="E50" s="59" t="s">
        <v>35</v>
      </c>
      <c r="F50" s="335">
        <v>50</v>
      </c>
      <c r="G50" s="336"/>
      <c r="H50" s="63"/>
      <c r="I50" s="310">
        <f>$ES$10</f>
        <v>0</v>
      </c>
      <c r="J50" s="87"/>
      <c r="K50" s="310">
        <f>$ES$25</f>
        <v>0</v>
      </c>
    </row>
    <row r="51" spans="1:11" ht="12.75" x14ac:dyDescent="0.2">
      <c r="A51" s="333"/>
      <c r="B51" s="55">
        <v>21</v>
      </c>
      <c r="C51" s="337" t="s">
        <v>89</v>
      </c>
      <c r="D51" s="338"/>
      <c r="E51" s="59" t="s">
        <v>35</v>
      </c>
      <c r="F51" s="335">
        <v>200</v>
      </c>
      <c r="G51" s="336"/>
      <c r="H51" s="63"/>
      <c r="I51" s="310">
        <f>$ET$10</f>
        <v>0</v>
      </c>
      <c r="J51" s="87"/>
      <c r="K51" s="310">
        <f>$ET$25</f>
        <v>0</v>
      </c>
    </row>
    <row r="52" spans="1:11" ht="12.75" x14ac:dyDescent="0.2">
      <c r="A52" s="333"/>
      <c r="B52" s="55">
        <v>22</v>
      </c>
      <c r="C52" s="337" t="s">
        <v>90</v>
      </c>
      <c r="D52" s="338"/>
      <c r="E52" s="59" t="s">
        <v>35</v>
      </c>
      <c r="F52" s="335">
        <v>200</v>
      </c>
      <c r="G52" s="336"/>
      <c r="H52" s="63"/>
      <c r="I52" s="310">
        <f>$EU$10</f>
        <v>0</v>
      </c>
      <c r="J52" s="87"/>
      <c r="K52" s="310">
        <f>$EU$25</f>
        <v>0</v>
      </c>
    </row>
    <row r="53" spans="1:11" ht="13.5" thickBot="1" x14ac:dyDescent="0.25">
      <c r="A53" s="334"/>
      <c r="B53" s="55">
        <v>23</v>
      </c>
      <c r="C53" s="337" t="s">
        <v>91</v>
      </c>
      <c r="D53" s="338"/>
      <c r="E53" s="59"/>
      <c r="F53" s="335"/>
      <c r="G53" s="336"/>
      <c r="H53" s="63"/>
      <c r="I53" s="310">
        <f>$EV$10</f>
        <v>0</v>
      </c>
      <c r="J53" s="87"/>
      <c r="K53" s="310">
        <f>$EV$25</f>
        <v>0</v>
      </c>
    </row>
    <row r="54" spans="1:11" ht="12.75" customHeight="1" x14ac:dyDescent="0.2">
      <c r="A54" s="339" t="s">
        <v>25</v>
      </c>
      <c r="B54" s="55">
        <v>24</v>
      </c>
      <c r="C54" s="337" t="s">
        <v>92</v>
      </c>
      <c r="D54" s="338"/>
      <c r="E54" s="59" t="s">
        <v>35</v>
      </c>
      <c r="F54" s="335">
        <v>1</v>
      </c>
      <c r="G54" s="336"/>
      <c r="H54" s="63"/>
      <c r="I54" s="310">
        <f>$EW$10</f>
        <v>0</v>
      </c>
      <c r="J54" s="87"/>
      <c r="K54" s="310">
        <f>$EW$25</f>
        <v>0</v>
      </c>
    </row>
    <row r="55" spans="1:11" ht="12.75" x14ac:dyDescent="0.2">
      <c r="A55" s="340"/>
      <c r="B55" s="55">
        <v>25</v>
      </c>
      <c r="C55" s="337" t="s">
        <v>93</v>
      </c>
      <c r="D55" s="338"/>
      <c r="E55" s="59" t="s">
        <v>35</v>
      </c>
      <c r="F55" s="335">
        <v>1</v>
      </c>
      <c r="G55" s="336"/>
      <c r="H55" s="63"/>
      <c r="I55" s="310">
        <f>$EX$10</f>
        <v>0</v>
      </c>
      <c r="J55" s="87"/>
      <c r="K55" s="310">
        <f>$EX$25</f>
        <v>0</v>
      </c>
    </row>
    <row r="56" spans="1:11" ht="12.75" x14ac:dyDescent="0.2">
      <c r="A56" s="340"/>
      <c r="B56" s="55">
        <v>26</v>
      </c>
      <c r="C56" s="337" t="s">
        <v>94</v>
      </c>
      <c r="D56" s="338"/>
      <c r="E56" s="59" t="s">
        <v>35</v>
      </c>
      <c r="F56" s="335">
        <v>1</v>
      </c>
      <c r="G56" s="336"/>
      <c r="H56" s="63"/>
      <c r="I56" s="310">
        <f>$EY$10</f>
        <v>0</v>
      </c>
      <c r="J56" s="87"/>
      <c r="K56" s="310">
        <f>$EY$25</f>
        <v>0</v>
      </c>
    </row>
    <row r="57" spans="1:11" ht="12.75" x14ac:dyDescent="0.2">
      <c r="A57" s="340"/>
      <c r="B57" s="55">
        <v>27</v>
      </c>
      <c r="C57" s="337" t="s">
        <v>95</v>
      </c>
      <c r="D57" s="338"/>
      <c r="E57" s="59" t="s">
        <v>35</v>
      </c>
      <c r="F57" s="335">
        <v>1</v>
      </c>
      <c r="G57" s="336"/>
      <c r="H57" s="63"/>
      <c r="I57" s="310">
        <f>$EZ$10</f>
        <v>0</v>
      </c>
      <c r="J57" s="87"/>
      <c r="K57" s="310">
        <f>$EZ$25</f>
        <v>0</v>
      </c>
    </row>
    <row r="58" spans="1:11" ht="12.75" x14ac:dyDescent="0.2">
      <c r="A58" s="340"/>
      <c r="B58" s="55">
        <v>28</v>
      </c>
      <c r="C58" s="337" t="s">
        <v>96</v>
      </c>
      <c r="D58" s="338"/>
      <c r="E58" s="59" t="s">
        <v>35</v>
      </c>
      <c r="F58" s="335">
        <v>1000</v>
      </c>
      <c r="G58" s="336"/>
      <c r="H58" s="63"/>
      <c r="I58" s="310">
        <f>$FA$10</f>
        <v>0</v>
      </c>
      <c r="J58" s="87"/>
      <c r="K58" s="310">
        <f>$FA$25</f>
        <v>0</v>
      </c>
    </row>
    <row r="59" spans="1:11" ht="12.75" x14ac:dyDescent="0.2">
      <c r="A59" s="340"/>
      <c r="B59" s="55">
        <v>29</v>
      </c>
      <c r="C59" s="337" t="s">
        <v>97</v>
      </c>
      <c r="D59" s="338"/>
      <c r="E59" s="59" t="s">
        <v>35</v>
      </c>
      <c r="F59" s="335">
        <v>1000</v>
      </c>
      <c r="G59" s="336"/>
      <c r="H59" s="63"/>
      <c r="I59" s="310">
        <f>$FB$10</f>
        <v>0</v>
      </c>
      <c r="J59" s="87"/>
      <c r="K59" s="310">
        <f>$FB$25</f>
        <v>0</v>
      </c>
    </row>
    <row r="60" spans="1:11" ht="12.75" x14ac:dyDescent="0.2">
      <c r="A60" s="340"/>
      <c r="B60" s="55">
        <v>30</v>
      </c>
      <c r="C60" s="337" t="s">
        <v>98</v>
      </c>
      <c r="D60" s="338"/>
      <c r="E60" s="59" t="s">
        <v>35</v>
      </c>
      <c r="F60" s="335">
        <v>1</v>
      </c>
      <c r="G60" s="336"/>
      <c r="H60" s="63"/>
      <c r="I60" s="310">
        <f>$FC$10</f>
        <v>0</v>
      </c>
      <c r="J60" s="87"/>
      <c r="K60" s="310">
        <f>$FC$25</f>
        <v>0</v>
      </c>
    </row>
    <row r="61" spans="1:11" ht="12.75" x14ac:dyDescent="0.2">
      <c r="A61" s="340"/>
      <c r="B61" s="55">
        <v>31</v>
      </c>
      <c r="C61" s="337" t="s">
        <v>99</v>
      </c>
      <c r="D61" s="338"/>
      <c r="E61" s="59" t="s">
        <v>35</v>
      </c>
      <c r="F61" s="335">
        <v>1</v>
      </c>
      <c r="G61" s="336"/>
      <c r="H61" s="63"/>
      <c r="I61" s="310">
        <f>$FD$10</f>
        <v>0</v>
      </c>
      <c r="J61" s="87"/>
      <c r="K61" s="310">
        <f>$FD$25</f>
        <v>0</v>
      </c>
    </row>
    <row r="62" spans="1:11" ht="12.75" x14ac:dyDescent="0.2">
      <c r="A62" s="340"/>
      <c r="B62" s="55">
        <v>32</v>
      </c>
      <c r="C62" s="337" t="s">
        <v>100</v>
      </c>
      <c r="D62" s="338"/>
      <c r="E62" s="59" t="s">
        <v>35</v>
      </c>
      <c r="F62" s="335">
        <v>1</v>
      </c>
      <c r="G62" s="336"/>
      <c r="H62" s="63"/>
      <c r="I62" s="310">
        <f>$FE$10</f>
        <v>0</v>
      </c>
      <c r="J62" s="87"/>
      <c r="K62" s="310">
        <f>$FE$25</f>
        <v>0</v>
      </c>
    </row>
    <row r="63" spans="1:11" ht="12.75" x14ac:dyDescent="0.2">
      <c r="A63" s="340"/>
      <c r="B63" s="55">
        <v>33</v>
      </c>
      <c r="C63" s="337" t="s">
        <v>101</v>
      </c>
      <c r="D63" s="338"/>
      <c r="E63" s="59" t="s">
        <v>35</v>
      </c>
      <c r="F63" s="335">
        <v>10</v>
      </c>
      <c r="G63" s="336"/>
      <c r="H63" s="63"/>
      <c r="I63" s="310">
        <f>$FF$10</f>
        <v>0</v>
      </c>
      <c r="J63" s="87"/>
      <c r="K63" s="310">
        <f>$FF$25</f>
        <v>0</v>
      </c>
    </row>
    <row r="64" spans="1:11" ht="12.75" x14ac:dyDescent="0.2">
      <c r="A64" s="340"/>
      <c r="B64" s="55">
        <v>34</v>
      </c>
      <c r="C64" s="337" t="s">
        <v>102</v>
      </c>
      <c r="D64" s="338"/>
      <c r="E64" s="59" t="s">
        <v>35</v>
      </c>
      <c r="F64" s="335">
        <v>10</v>
      </c>
      <c r="G64" s="336"/>
      <c r="H64" s="63"/>
      <c r="I64" s="310">
        <f>$FG$10</f>
        <v>0</v>
      </c>
      <c r="J64" s="87"/>
      <c r="K64" s="310">
        <f>$FG$25</f>
        <v>0</v>
      </c>
    </row>
    <row r="65" spans="1:11" ht="12.75" x14ac:dyDescent="0.2">
      <c r="A65" s="340"/>
      <c r="B65" s="55">
        <v>35</v>
      </c>
      <c r="C65" s="337" t="s">
        <v>103</v>
      </c>
      <c r="D65" s="338"/>
      <c r="E65" s="59" t="s">
        <v>35</v>
      </c>
      <c r="F65" s="335">
        <v>1</v>
      </c>
      <c r="G65" s="336"/>
      <c r="H65" s="63"/>
      <c r="I65" s="310">
        <f>$FH$10</f>
        <v>0</v>
      </c>
      <c r="J65" s="87"/>
      <c r="K65" s="310">
        <f>$FH$25</f>
        <v>0</v>
      </c>
    </row>
    <row r="66" spans="1:11" ht="12.75" x14ac:dyDescent="0.2">
      <c r="A66" s="340"/>
      <c r="B66" s="55">
        <v>36</v>
      </c>
      <c r="C66" s="337" t="s">
        <v>104</v>
      </c>
      <c r="D66" s="338"/>
      <c r="E66" s="59" t="s">
        <v>35</v>
      </c>
      <c r="F66" s="335">
        <v>1</v>
      </c>
      <c r="G66" s="336"/>
      <c r="H66" s="63"/>
      <c r="I66" s="310">
        <f>$FI$10</f>
        <v>0</v>
      </c>
      <c r="J66" s="87"/>
      <c r="K66" s="310">
        <f>$FI$25</f>
        <v>0</v>
      </c>
    </row>
    <row r="67" spans="1:11" ht="36.75" customHeight="1" x14ac:dyDescent="0.2">
      <c r="A67" s="340"/>
      <c r="B67" s="55">
        <v>37</v>
      </c>
      <c r="C67" s="337" t="s">
        <v>105</v>
      </c>
      <c r="D67" s="338"/>
      <c r="E67" s="59" t="s">
        <v>63</v>
      </c>
      <c r="F67" s="335">
        <v>0.1</v>
      </c>
      <c r="G67" s="336"/>
      <c r="H67" s="63"/>
      <c r="I67" s="310">
        <f>$FJ$10</f>
        <v>0</v>
      </c>
      <c r="J67" s="87"/>
      <c r="K67" s="310">
        <f>$FJ$25</f>
        <v>0</v>
      </c>
    </row>
    <row r="68" spans="1:11" ht="12.75" x14ac:dyDescent="0.2">
      <c r="A68" s="340"/>
      <c r="B68" s="55">
        <v>38</v>
      </c>
      <c r="C68" s="337" t="s">
        <v>106</v>
      </c>
      <c r="D68" s="338"/>
      <c r="E68" s="59" t="s">
        <v>35</v>
      </c>
      <c r="F68" s="335">
        <v>1</v>
      </c>
      <c r="G68" s="336"/>
      <c r="H68" s="63"/>
      <c r="I68" s="310">
        <f>$FK$10</f>
        <v>0</v>
      </c>
      <c r="J68" s="87"/>
      <c r="K68" s="310">
        <f>$FK$25</f>
        <v>0</v>
      </c>
    </row>
    <row r="69" spans="1:11" ht="12.75" x14ac:dyDescent="0.2">
      <c r="A69" s="340"/>
      <c r="B69" s="55">
        <v>39</v>
      </c>
      <c r="C69" s="337" t="s">
        <v>107</v>
      </c>
      <c r="D69" s="338"/>
      <c r="E69" s="59" t="s">
        <v>35</v>
      </c>
      <c r="F69" s="335">
        <v>10</v>
      </c>
      <c r="G69" s="336"/>
      <c r="H69" s="63"/>
      <c r="I69" s="310">
        <f>$FL$10</f>
        <v>0</v>
      </c>
      <c r="J69" s="87"/>
      <c r="K69" s="310">
        <f>$FL$25</f>
        <v>0</v>
      </c>
    </row>
    <row r="70" spans="1:11" ht="12.75" x14ac:dyDescent="0.2">
      <c r="A70" s="340"/>
      <c r="B70" s="55">
        <v>40</v>
      </c>
      <c r="C70" s="337" t="s">
        <v>108</v>
      </c>
      <c r="D70" s="338"/>
      <c r="E70" s="59" t="s">
        <v>35</v>
      </c>
      <c r="F70" s="335">
        <v>0.1</v>
      </c>
      <c r="G70" s="336"/>
      <c r="H70" s="63"/>
      <c r="I70" s="310">
        <f>$FM$10</f>
        <v>0</v>
      </c>
      <c r="J70" s="87"/>
      <c r="K70" s="310">
        <f>$FM$25</f>
        <v>0</v>
      </c>
    </row>
    <row r="71" spans="1:11" ht="12.75" x14ac:dyDescent="0.2">
      <c r="A71" s="340"/>
      <c r="B71" s="55">
        <v>41</v>
      </c>
      <c r="C71" s="337" t="s">
        <v>109</v>
      </c>
      <c r="D71" s="338"/>
      <c r="E71" s="59" t="s">
        <v>35</v>
      </c>
      <c r="F71" s="335">
        <v>2000</v>
      </c>
      <c r="G71" s="336"/>
      <c r="H71" s="63"/>
      <c r="I71" s="310">
        <f>$FN$10</f>
        <v>0</v>
      </c>
      <c r="J71" s="87"/>
      <c r="K71" s="310">
        <f>$FN$25</f>
        <v>0</v>
      </c>
    </row>
    <row r="72" spans="1:11" ht="12.75" x14ac:dyDescent="0.2">
      <c r="A72" s="340"/>
      <c r="B72" s="55">
        <v>42</v>
      </c>
      <c r="C72" s="337" t="s">
        <v>110</v>
      </c>
      <c r="D72" s="338"/>
      <c r="E72" s="59" t="s">
        <v>35</v>
      </c>
      <c r="F72" s="335">
        <v>100</v>
      </c>
      <c r="G72" s="336"/>
      <c r="H72" s="63"/>
      <c r="I72" s="310">
        <f>$FO$10</f>
        <v>0</v>
      </c>
      <c r="J72" s="87"/>
      <c r="K72" s="310">
        <f>$FO$25</f>
        <v>0</v>
      </c>
    </row>
    <row r="73" spans="1:11" ht="12.75" x14ac:dyDescent="0.2">
      <c r="A73" s="340"/>
      <c r="B73" s="55">
        <v>43</v>
      </c>
      <c r="C73" s="337" t="s">
        <v>111</v>
      </c>
      <c r="D73" s="338"/>
      <c r="E73" s="59" t="s">
        <v>35</v>
      </c>
      <c r="F73" s="335">
        <v>10</v>
      </c>
      <c r="G73" s="336"/>
      <c r="H73" s="63"/>
      <c r="I73" s="310">
        <f>$FP$10</f>
        <v>0</v>
      </c>
      <c r="J73" s="87"/>
      <c r="K73" s="310">
        <f>$FP$25</f>
        <v>0</v>
      </c>
    </row>
    <row r="74" spans="1:11" ht="12.75" x14ac:dyDescent="0.2">
      <c r="A74" s="340"/>
      <c r="B74" s="55">
        <v>44</v>
      </c>
      <c r="C74" s="337" t="s">
        <v>112</v>
      </c>
      <c r="D74" s="338"/>
      <c r="E74" s="59" t="s">
        <v>35</v>
      </c>
      <c r="F74" s="335">
        <v>100</v>
      </c>
      <c r="G74" s="336"/>
      <c r="H74" s="63"/>
      <c r="I74" s="310">
        <f>$FQ$10</f>
        <v>0</v>
      </c>
      <c r="J74" s="87"/>
      <c r="K74" s="310">
        <f>$FQ$25</f>
        <v>0</v>
      </c>
    </row>
    <row r="75" spans="1:11" ht="24" customHeight="1" x14ac:dyDescent="0.2">
      <c r="A75" s="340"/>
      <c r="B75" s="55">
        <v>45</v>
      </c>
      <c r="C75" s="337" t="s">
        <v>113</v>
      </c>
      <c r="D75" s="338"/>
      <c r="E75" s="59" t="s">
        <v>35</v>
      </c>
      <c r="F75" s="335">
        <v>100</v>
      </c>
      <c r="G75" s="336"/>
      <c r="H75" s="63"/>
      <c r="I75" s="310">
        <f>$FR$10</f>
        <v>0</v>
      </c>
      <c r="J75" s="87"/>
      <c r="K75" s="310">
        <f>$FR$25</f>
        <v>0</v>
      </c>
    </row>
    <row r="76" spans="1:11" ht="12.75" x14ac:dyDescent="0.2">
      <c r="A76" s="340"/>
      <c r="B76" s="55">
        <v>46</v>
      </c>
      <c r="C76" s="337" t="s">
        <v>114</v>
      </c>
      <c r="D76" s="338"/>
      <c r="E76" s="59" t="s">
        <v>35</v>
      </c>
      <c r="F76" s="335">
        <v>2000</v>
      </c>
      <c r="G76" s="336"/>
      <c r="H76" s="63"/>
      <c r="I76" s="310">
        <f>$FS$10</f>
        <v>0</v>
      </c>
      <c r="J76" s="87"/>
      <c r="K76" s="310">
        <f>$FS$25</f>
        <v>0</v>
      </c>
    </row>
    <row r="77" spans="1:11" ht="12.75" x14ac:dyDescent="0.2">
      <c r="A77" s="340"/>
      <c r="B77" s="55">
        <v>47</v>
      </c>
      <c r="C77" s="337" t="s">
        <v>115</v>
      </c>
      <c r="D77" s="338"/>
      <c r="E77" s="59" t="s">
        <v>35</v>
      </c>
      <c r="F77" s="335">
        <v>500</v>
      </c>
      <c r="G77" s="336"/>
      <c r="H77" s="63"/>
      <c r="I77" s="310">
        <f>$FT$10</f>
        <v>0</v>
      </c>
      <c r="J77" s="87"/>
      <c r="K77" s="310">
        <f>$FT$25</f>
        <v>0</v>
      </c>
    </row>
    <row r="78" spans="1:11" ht="12.75" x14ac:dyDescent="0.2">
      <c r="A78" s="340"/>
      <c r="B78" s="55">
        <v>48</v>
      </c>
      <c r="C78" s="337" t="s">
        <v>116</v>
      </c>
      <c r="D78" s="338"/>
      <c r="E78" s="59" t="s">
        <v>35</v>
      </c>
      <c r="F78" s="335">
        <v>1</v>
      </c>
      <c r="G78" s="336"/>
      <c r="H78" s="63"/>
      <c r="I78" s="310">
        <f>$FU$10</f>
        <v>0</v>
      </c>
      <c r="J78" s="87"/>
      <c r="K78" s="310">
        <f>$FU$25</f>
        <v>0</v>
      </c>
    </row>
    <row r="79" spans="1:11" ht="13.5" thickBot="1" x14ac:dyDescent="0.25">
      <c r="A79" s="341"/>
      <c r="B79" s="55">
        <v>49</v>
      </c>
      <c r="C79" s="337" t="s">
        <v>117</v>
      </c>
      <c r="D79" s="338"/>
      <c r="E79" s="59" t="s">
        <v>35</v>
      </c>
      <c r="F79" s="335">
        <v>1000</v>
      </c>
      <c r="G79" s="336"/>
      <c r="H79" s="63"/>
      <c r="I79" s="310">
        <f>$FV$10</f>
        <v>0</v>
      </c>
      <c r="J79" s="87"/>
      <c r="K79" s="310">
        <f>$FV$25</f>
        <v>0</v>
      </c>
    </row>
    <row r="80" spans="1:11" ht="12.75" x14ac:dyDescent="0.2">
      <c r="A80" s="342" t="s">
        <v>26</v>
      </c>
      <c r="B80" s="55">
        <v>50</v>
      </c>
      <c r="C80" s="337" t="s">
        <v>118</v>
      </c>
      <c r="D80" s="338"/>
      <c r="E80" s="59" t="s">
        <v>35</v>
      </c>
      <c r="F80" s="335">
        <v>50</v>
      </c>
      <c r="G80" s="336"/>
      <c r="H80" s="63"/>
      <c r="I80" s="310">
        <f>$FW$10</f>
        <v>0</v>
      </c>
      <c r="J80" s="87"/>
      <c r="K80" s="310">
        <f>$FW$25</f>
        <v>0</v>
      </c>
    </row>
    <row r="81" spans="1:11" ht="12.75" x14ac:dyDescent="0.2">
      <c r="A81" s="343"/>
      <c r="B81" s="55">
        <v>51</v>
      </c>
      <c r="C81" s="337" t="s">
        <v>119</v>
      </c>
      <c r="D81" s="338"/>
      <c r="E81" s="59" t="s">
        <v>35</v>
      </c>
      <c r="F81" s="335">
        <v>1000</v>
      </c>
      <c r="G81" s="336"/>
      <c r="H81" s="63"/>
      <c r="I81" s="310">
        <f>$FX$10</f>
        <v>0</v>
      </c>
      <c r="J81" s="87"/>
      <c r="K81" s="310">
        <f>$FX$25</f>
        <v>0</v>
      </c>
    </row>
    <row r="82" spans="1:11" ht="12.75" x14ac:dyDescent="0.2">
      <c r="A82" s="343"/>
      <c r="B82" s="55">
        <v>52</v>
      </c>
      <c r="C82" s="337" t="s">
        <v>120</v>
      </c>
      <c r="D82" s="338"/>
      <c r="E82" s="59" t="s">
        <v>35</v>
      </c>
      <c r="F82" s="335">
        <v>1000</v>
      </c>
      <c r="G82" s="336"/>
      <c r="H82" s="63"/>
      <c r="I82" s="310">
        <f>$FY$10</f>
        <v>0</v>
      </c>
      <c r="J82" s="87"/>
      <c r="K82" s="310">
        <f>$FY$25</f>
        <v>0</v>
      </c>
    </row>
    <row r="83" spans="1:11" ht="12.75" x14ac:dyDescent="0.2">
      <c r="A83" s="343"/>
      <c r="B83" s="55">
        <v>53</v>
      </c>
      <c r="C83" s="337" t="s">
        <v>121</v>
      </c>
      <c r="D83" s="338"/>
      <c r="E83" s="59" t="s">
        <v>35</v>
      </c>
      <c r="F83" s="335">
        <v>100</v>
      </c>
      <c r="G83" s="336"/>
      <c r="H83" s="63"/>
      <c r="I83" s="310">
        <f>$FZ$10</f>
        <v>0</v>
      </c>
      <c r="J83" s="87"/>
      <c r="K83" s="310">
        <f>$FZ$25</f>
        <v>0</v>
      </c>
    </row>
    <row r="84" spans="1:11" ht="24.75" customHeight="1" x14ac:dyDescent="0.2">
      <c r="A84" s="343"/>
      <c r="B84" s="55">
        <v>54</v>
      </c>
      <c r="C84" s="337" t="s">
        <v>122</v>
      </c>
      <c r="D84" s="338"/>
      <c r="E84" s="59" t="s">
        <v>35</v>
      </c>
      <c r="F84" s="335">
        <v>10</v>
      </c>
      <c r="G84" s="336"/>
      <c r="H84" s="63"/>
      <c r="I84" s="310">
        <f>$GA$10</f>
        <v>0</v>
      </c>
      <c r="J84" s="87"/>
      <c r="K84" s="310">
        <f>$GA$25</f>
        <v>0</v>
      </c>
    </row>
    <row r="85" spans="1:11" ht="24" customHeight="1" thickBot="1" x14ac:dyDescent="0.25">
      <c r="A85" s="344"/>
      <c r="B85" s="55">
        <v>55</v>
      </c>
      <c r="C85" s="337" t="s">
        <v>123</v>
      </c>
      <c r="D85" s="338"/>
      <c r="E85" s="59" t="s">
        <v>35</v>
      </c>
      <c r="F85" s="335">
        <v>50</v>
      </c>
      <c r="G85" s="336"/>
      <c r="H85" s="63"/>
      <c r="I85" s="310">
        <f>$GB$10</f>
        <v>0</v>
      </c>
      <c r="J85" s="87"/>
      <c r="K85" s="310">
        <f>$GB$25</f>
        <v>0</v>
      </c>
    </row>
    <row r="86" spans="1:11" ht="12.75" x14ac:dyDescent="0.2">
      <c r="A86" s="345" t="s">
        <v>27</v>
      </c>
      <c r="B86" s="55">
        <v>56</v>
      </c>
      <c r="C86" s="337" t="s">
        <v>124</v>
      </c>
      <c r="D86" s="338"/>
      <c r="E86" s="59" t="s">
        <v>34</v>
      </c>
      <c r="F86" s="335">
        <v>10</v>
      </c>
      <c r="G86" s="336"/>
      <c r="H86" s="63"/>
      <c r="I86" s="310">
        <f>$GC$10</f>
        <v>0</v>
      </c>
      <c r="J86" s="87"/>
      <c r="K86" s="310">
        <f>$GC$25</f>
        <v>0</v>
      </c>
    </row>
    <row r="87" spans="1:11" ht="12.75" x14ac:dyDescent="0.2">
      <c r="A87" s="346"/>
      <c r="B87" s="55">
        <v>57</v>
      </c>
      <c r="C87" s="337" t="s">
        <v>125</v>
      </c>
      <c r="D87" s="338"/>
      <c r="E87" s="59" t="s">
        <v>35</v>
      </c>
      <c r="F87" s="335">
        <v>1</v>
      </c>
      <c r="G87" s="336"/>
      <c r="H87" s="63"/>
      <c r="I87" s="310">
        <f>$GD$10</f>
        <v>0</v>
      </c>
      <c r="J87" s="87"/>
      <c r="K87" s="310">
        <f>$GD$25</f>
        <v>0</v>
      </c>
    </row>
    <row r="88" spans="1:11" ht="24.75" customHeight="1" x14ac:dyDescent="0.2">
      <c r="A88" s="346"/>
      <c r="B88" s="55">
        <v>58</v>
      </c>
      <c r="C88" s="337" t="s">
        <v>126</v>
      </c>
      <c r="D88" s="338"/>
      <c r="E88" s="59" t="s">
        <v>35</v>
      </c>
      <c r="F88" s="335">
        <v>5000</v>
      </c>
      <c r="G88" s="336"/>
      <c r="H88" s="63"/>
      <c r="I88" s="310">
        <f>$GE$10</f>
        <v>0</v>
      </c>
      <c r="J88" s="87"/>
      <c r="K88" s="310">
        <f>$GE$25</f>
        <v>0</v>
      </c>
    </row>
    <row r="89" spans="1:11" ht="12.75" x14ac:dyDescent="0.2">
      <c r="A89" s="346"/>
      <c r="B89" s="55">
        <v>59</v>
      </c>
      <c r="C89" s="337" t="s">
        <v>127</v>
      </c>
      <c r="D89" s="338"/>
      <c r="E89" s="59" t="s">
        <v>35</v>
      </c>
      <c r="F89" s="335">
        <v>200</v>
      </c>
      <c r="G89" s="336"/>
      <c r="H89" s="63"/>
      <c r="I89" s="310">
        <f>$GF$10</f>
        <v>0</v>
      </c>
      <c r="J89" s="87"/>
      <c r="K89" s="310">
        <f>$GF$25</f>
        <v>0</v>
      </c>
    </row>
    <row r="90" spans="1:11" ht="12.75" x14ac:dyDescent="0.2">
      <c r="A90" s="346"/>
      <c r="B90" s="55">
        <v>60</v>
      </c>
      <c r="C90" s="337" t="s">
        <v>128</v>
      </c>
      <c r="D90" s="338"/>
      <c r="E90" s="59" t="s">
        <v>34</v>
      </c>
      <c r="F90" s="335">
        <v>50</v>
      </c>
      <c r="G90" s="336"/>
      <c r="H90" s="63"/>
      <c r="I90" s="310">
        <f>$GG$10</f>
        <v>0</v>
      </c>
      <c r="J90" s="87"/>
      <c r="K90" s="310">
        <f>$GG$25</f>
        <v>0</v>
      </c>
    </row>
    <row r="91" spans="1:11" ht="13.5" thickBot="1" x14ac:dyDescent="0.25">
      <c r="A91" s="347"/>
      <c r="B91" s="56">
        <v>61</v>
      </c>
      <c r="C91" s="352" t="s">
        <v>129</v>
      </c>
      <c r="D91" s="353"/>
      <c r="E91" s="60" t="s">
        <v>35</v>
      </c>
      <c r="F91" s="348">
        <v>0.1</v>
      </c>
      <c r="G91" s="349"/>
      <c r="H91" s="65"/>
      <c r="I91" s="311">
        <f>$GH$10</f>
        <v>0</v>
      </c>
      <c r="J91" s="88"/>
      <c r="K91" s="311">
        <f>$GH$25</f>
        <v>0</v>
      </c>
    </row>
    <row r="92" spans="1:11" x14ac:dyDescent="0.2">
      <c r="C92" s="350"/>
      <c r="D92" s="350"/>
      <c r="E92" s="20"/>
      <c r="F92" s="351"/>
      <c r="G92" s="351"/>
      <c r="H92" s="351"/>
      <c r="I92" s="351"/>
      <c r="J92" s="351"/>
      <c r="K92" s="351"/>
    </row>
    <row r="93" spans="1:11" x14ac:dyDescent="0.2">
      <c r="C93" s="350"/>
      <c r="D93" s="350"/>
      <c r="E93" s="20"/>
      <c r="F93" s="351"/>
      <c r="G93" s="351"/>
      <c r="H93" s="351"/>
      <c r="I93" s="351"/>
      <c r="J93" s="351"/>
      <c r="K93" s="351"/>
    </row>
    <row r="94" spans="1:11" x14ac:dyDescent="0.2">
      <c r="C94" s="350"/>
      <c r="D94" s="350"/>
      <c r="E94" s="20"/>
      <c r="F94" s="351"/>
      <c r="G94" s="351"/>
      <c r="H94" s="351"/>
      <c r="I94" s="351"/>
      <c r="J94" s="351"/>
      <c r="K94" s="351"/>
    </row>
    <row r="95" spans="1:11" x14ac:dyDescent="0.2">
      <c r="C95" s="18"/>
      <c r="D95" s="19"/>
      <c r="E95" s="20"/>
      <c r="F95" s="351"/>
      <c r="G95" s="351"/>
      <c r="H95" s="351"/>
      <c r="I95" s="351"/>
      <c r="J95" s="351"/>
      <c r="K95" s="351"/>
    </row>
    <row r="96" spans="1:11" x14ac:dyDescent="0.2">
      <c r="C96" s="18"/>
      <c r="D96" s="19"/>
      <c r="E96" s="20"/>
      <c r="F96" s="351"/>
      <c r="G96" s="351"/>
      <c r="H96" s="351"/>
      <c r="I96" s="351"/>
      <c r="J96" s="351"/>
      <c r="K96" s="351"/>
    </row>
    <row r="97" spans="3:11" x14ac:dyDescent="0.2">
      <c r="C97" s="18"/>
      <c r="D97" s="19"/>
      <c r="E97" s="20"/>
      <c r="F97" s="351"/>
      <c r="G97" s="351"/>
      <c r="H97" s="351"/>
      <c r="I97" s="351"/>
      <c r="J97" s="351"/>
      <c r="K97" s="351"/>
    </row>
    <row r="98" spans="3:11" x14ac:dyDescent="0.2">
      <c r="C98" s="18"/>
      <c r="D98" s="19"/>
      <c r="E98" s="20"/>
      <c r="F98" s="351"/>
      <c r="G98" s="351"/>
      <c r="H98" s="351"/>
      <c r="I98" s="351"/>
      <c r="J98" s="351"/>
      <c r="K98" s="351"/>
    </row>
    <row r="99" spans="3:11" x14ac:dyDescent="0.2">
      <c r="C99" s="18"/>
      <c r="D99" s="19"/>
      <c r="E99" s="20"/>
      <c r="F99" s="351"/>
      <c r="G99" s="351"/>
      <c r="H99" s="351"/>
      <c r="I99" s="351"/>
      <c r="J99" s="351"/>
      <c r="K99" s="351"/>
    </row>
    <row r="100" spans="3:11" x14ac:dyDescent="0.2">
      <c r="C100" s="18"/>
      <c r="D100" s="19"/>
      <c r="E100" s="20"/>
      <c r="F100" s="351"/>
      <c r="G100" s="351"/>
      <c r="H100" s="351"/>
      <c r="I100" s="351"/>
      <c r="J100" s="351"/>
      <c r="K100" s="351"/>
    </row>
    <row r="101" spans="3:11" x14ac:dyDescent="0.2">
      <c r="C101" s="18"/>
      <c r="D101" s="19"/>
      <c r="E101" s="20"/>
      <c r="F101" s="351"/>
      <c r="G101" s="351"/>
      <c r="H101" s="351"/>
      <c r="I101" s="351"/>
      <c r="J101" s="351"/>
      <c r="K101" s="351"/>
    </row>
    <row r="102" spans="3:11" x14ac:dyDescent="0.2">
      <c r="C102" s="18"/>
      <c r="D102" s="19"/>
      <c r="E102" s="20"/>
      <c r="F102" s="351"/>
      <c r="G102" s="351"/>
      <c r="H102" s="351"/>
      <c r="I102" s="351"/>
      <c r="J102" s="351"/>
      <c r="K102" s="351"/>
    </row>
    <row r="103" spans="3:11" x14ac:dyDescent="0.2">
      <c r="C103" s="18"/>
      <c r="D103" s="19"/>
      <c r="E103" s="20"/>
      <c r="F103" s="351"/>
      <c r="G103" s="351"/>
      <c r="H103" s="351"/>
      <c r="I103" s="351"/>
      <c r="J103" s="351"/>
      <c r="K103" s="351"/>
    </row>
    <row r="104" spans="3:11" x14ac:dyDescent="0.2">
      <c r="C104" s="18"/>
      <c r="D104" s="19"/>
      <c r="E104" s="20"/>
      <c r="F104" s="351"/>
      <c r="G104" s="351"/>
      <c r="H104" s="351"/>
      <c r="I104" s="351"/>
      <c r="J104" s="351"/>
      <c r="K104" s="351"/>
    </row>
    <row r="105" spans="3:11" x14ac:dyDescent="0.2">
      <c r="C105" s="18"/>
      <c r="D105" s="19"/>
      <c r="E105" s="20"/>
      <c r="F105" s="351"/>
      <c r="G105" s="351"/>
      <c r="H105" s="351"/>
      <c r="I105" s="351"/>
      <c r="J105" s="351"/>
      <c r="K105" s="351"/>
    </row>
    <row r="106" spans="3:11" x14ac:dyDescent="0.2">
      <c r="C106" s="18"/>
      <c r="D106" s="19"/>
      <c r="E106" s="20"/>
      <c r="F106" s="351"/>
      <c r="G106" s="351"/>
      <c r="H106" s="351"/>
      <c r="I106" s="351"/>
      <c r="J106" s="351"/>
      <c r="K106" s="351"/>
    </row>
    <row r="107" spans="3:11" x14ac:dyDescent="0.2">
      <c r="C107" s="18"/>
      <c r="D107" s="19"/>
      <c r="E107" s="20"/>
      <c r="F107" s="351"/>
      <c r="G107" s="351"/>
      <c r="H107" s="351"/>
      <c r="I107" s="351"/>
      <c r="J107" s="351"/>
      <c r="K107" s="351"/>
    </row>
    <row r="108" spans="3:11" x14ac:dyDescent="0.2">
      <c r="C108" s="18"/>
      <c r="D108" s="19"/>
      <c r="E108" s="20"/>
      <c r="F108" s="351"/>
      <c r="G108" s="351"/>
      <c r="H108" s="351"/>
      <c r="I108" s="351"/>
      <c r="J108" s="351"/>
      <c r="K108" s="351"/>
    </row>
    <row r="109" spans="3:11" x14ac:dyDescent="0.2">
      <c r="C109" s="18"/>
      <c r="D109" s="19"/>
      <c r="E109" s="20"/>
      <c r="F109" s="351"/>
      <c r="G109" s="351"/>
      <c r="H109" s="351"/>
      <c r="I109" s="351"/>
      <c r="J109" s="351"/>
      <c r="K109" s="351"/>
    </row>
    <row r="110" spans="3:11" x14ac:dyDescent="0.2">
      <c r="C110" s="18"/>
      <c r="D110" s="19"/>
      <c r="E110" s="20"/>
      <c r="F110" s="351"/>
      <c r="G110" s="351"/>
      <c r="H110" s="351"/>
      <c r="I110" s="351"/>
      <c r="J110" s="351"/>
      <c r="K110" s="351"/>
    </row>
    <row r="111" spans="3:11" x14ac:dyDescent="0.2">
      <c r="C111" s="18"/>
      <c r="D111" s="19"/>
      <c r="E111" s="20"/>
      <c r="F111" s="351"/>
      <c r="G111" s="351"/>
      <c r="H111" s="351"/>
      <c r="I111" s="351"/>
      <c r="J111" s="351"/>
      <c r="K111" s="351"/>
    </row>
    <row r="112" spans="3:11" x14ac:dyDescent="0.2">
      <c r="C112" s="18"/>
      <c r="D112" s="19"/>
      <c r="E112" s="20"/>
      <c r="F112" s="351"/>
      <c r="G112" s="351"/>
      <c r="H112" s="351"/>
      <c r="I112" s="351"/>
      <c r="J112" s="351"/>
      <c r="K112" s="351"/>
    </row>
    <row r="113" spans="3:11" x14ac:dyDescent="0.2">
      <c r="C113" s="18"/>
      <c r="D113" s="19"/>
      <c r="E113" s="20"/>
      <c r="F113" s="351"/>
      <c r="G113" s="351"/>
      <c r="H113" s="351"/>
      <c r="I113" s="351"/>
      <c r="J113" s="351"/>
      <c r="K113" s="351"/>
    </row>
    <row r="114" spans="3:11" x14ac:dyDescent="0.2">
      <c r="C114" s="18"/>
      <c r="D114" s="19"/>
      <c r="E114" s="20"/>
      <c r="F114" s="351"/>
      <c r="G114" s="351"/>
      <c r="H114" s="351"/>
      <c r="I114" s="351"/>
      <c r="J114" s="351"/>
      <c r="K114" s="351"/>
    </row>
    <row r="115" spans="3:11" x14ac:dyDescent="0.2">
      <c r="C115" s="18"/>
      <c r="D115" s="19"/>
      <c r="E115" s="20"/>
      <c r="F115" s="351"/>
      <c r="G115" s="351"/>
      <c r="H115" s="351"/>
      <c r="I115" s="351"/>
      <c r="J115" s="351"/>
      <c r="K115" s="351"/>
    </row>
    <row r="116" spans="3:11" x14ac:dyDescent="0.2">
      <c r="C116" s="18"/>
      <c r="D116" s="19"/>
      <c r="E116" s="20"/>
      <c r="F116" s="351"/>
      <c r="G116" s="351"/>
      <c r="H116" s="351"/>
      <c r="I116" s="351"/>
      <c r="J116" s="351"/>
      <c r="K116" s="351"/>
    </row>
    <row r="117" spans="3:11" x14ac:dyDescent="0.2">
      <c r="C117" s="18"/>
      <c r="D117" s="19"/>
      <c r="E117" s="20"/>
      <c r="F117" s="351"/>
      <c r="G117" s="351"/>
      <c r="H117" s="351"/>
      <c r="I117" s="351"/>
      <c r="J117" s="351"/>
      <c r="K117" s="351"/>
    </row>
    <row r="118" spans="3:11" x14ac:dyDescent="0.2">
      <c r="C118" s="18"/>
      <c r="D118" s="19"/>
      <c r="E118" s="20"/>
      <c r="F118" s="351"/>
      <c r="G118" s="351"/>
      <c r="H118" s="351"/>
      <c r="I118" s="351"/>
      <c r="J118" s="351"/>
      <c r="K118" s="351"/>
    </row>
    <row r="119" spans="3:11" x14ac:dyDescent="0.2">
      <c r="C119" s="18"/>
      <c r="D119" s="19"/>
      <c r="E119" s="20"/>
      <c r="F119" s="351"/>
      <c r="G119" s="351"/>
      <c r="H119" s="351"/>
      <c r="I119" s="351"/>
      <c r="J119" s="351"/>
      <c r="K119" s="351"/>
    </row>
    <row r="120" spans="3:11" x14ac:dyDescent="0.2">
      <c r="C120" s="18"/>
      <c r="D120" s="19"/>
      <c r="E120" s="20"/>
      <c r="F120" s="351"/>
      <c r="G120" s="351"/>
      <c r="H120" s="351"/>
      <c r="I120" s="351"/>
      <c r="J120" s="351"/>
      <c r="K120" s="351"/>
    </row>
    <row r="121" spans="3:11" x14ac:dyDescent="0.2">
      <c r="C121" s="18"/>
      <c r="D121" s="19"/>
      <c r="E121" s="20"/>
      <c r="F121" s="351"/>
      <c r="G121" s="351"/>
      <c r="H121" s="351"/>
      <c r="I121" s="351"/>
      <c r="J121" s="351"/>
      <c r="K121" s="351"/>
    </row>
    <row r="122" spans="3:11" x14ac:dyDescent="0.2">
      <c r="C122" s="18"/>
      <c r="D122" s="19"/>
      <c r="E122" s="20"/>
      <c r="F122" s="351"/>
      <c r="G122" s="351"/>
      <c r="H122" s="351"/>
      <c r="I122" s="351"/>
      <c r="J122" s="351"/>
      <c r="K122" s="351"/>
    </row>
    <row r="123" spans="3:11" x14ac:dyDescent="0.2">
      <c r="C123" s="18"/>
      <c r="D123" s="19"/>
      <c r="E123" s="20"/>
      <c r="F123" s="351"/>
      <c r="G123" s="351"/>
      <c r="H123" s="351"/>
      <c r="I123" s="351"/>
      <c r="J123" s="351"/>
      <c r="K123" s="351"/>
    </row>
    <row r="124" spans="3:11" x14ac:dyDescent="0.2">
      <c r="C124" s="18"/>
      <c r="D124" s="19"/>
      <c r="E124" s="20"/>
      <c r="F124" s="351"/>
      <c r="G124" s="351"/>
      <c r="H124" s="351"/>
      <c r="I124" s="351"/>
      <c r="J124" s="351"/>
      <c r="K124" s="351"/>
    </row>
    <row r="125" spans="3:11" x14ac:dyDescent="0.2">
      <c r="C125" s="18"/>
      <c r="D125" s="19"/>
      <c r="E125" s="20"/>
      <c r="F125" s="351"/>
      <c r="G125" s="351"/>
      <c r="H125" s="351"/>
      <c r="I125" s="351"/>
      <c r="J125" s="351"/>
      <c r="K125" s="351"/>
    </row>
    <row r="126" spans="3:11" x14ac:dyDescent="0.2">
      <c r="C126" s="18"/>
      <c r="D126" s="19"/>
      <c r="E126" s="20"/>
      <c r="F126" s="351"/>
      <c r="G126" s="351"/>
      <c r="H126" s="351"/>
      <c r="I126" s="351"/>
      <c r="J126" s="351"/>
      <c r="K126" s="351"/>
    </row>
    <row r="127" spans="3:11" x14ac:dyDescent="0.2">
      <c r="C127" s="18"/>
      <c r="D127" s="19"/>
      <c r="E127" s="20"/>
      <c r="F127" s="351"/>
      <c r="G127" s="351"/>
      <c r="H127" s="351"/>
      <c r="I127" s="351"/>
      <c r="J127" s="351"/>
      <c r="K127" s="351"/>
    </row>
    <row r="128" spans="3:11" x14ac:dyDescent="0.2">
      <c r="C128" s="18"/>
      <c r="D128" s="19"/>
      <c r="E128" s="20"/>
      <c r="F128" s="351"/>
      <c r="G128" s="351"/>
      <c r="H128" s="351"/>
      <c r="I128" s="351"/>
      <c r="J128" s="351"/>
      <c r="K128" s="351"/>
    </row>
    <row r="129" spans="3:11" x14ac:dyDescent="0.2">
      <c r="C129" s="18"/>
      <c r="D129" s="19"/>
      <c r="E129" s="20"/>
      <c r="F129" s="351"/>
      <c r="G129" s="351"/>
      <c r="H129" s="351"/>
      <c r="I129" s="351"/>
      <c r="J129" s="351"/>
      <c r="K129" s="351"/>
    </row>
    <row r="130" spans="3:11" x14ac:dyDescent="0.2">
      <c r="C130" s="18"/>
      <c r="D130" s="19"/>
      <c r="E130" s="20"/>
      <c r="F130" s="351"/>
      <c r="G130" s="351"/>
      <c r="H130" s="351"/>
      <c r="I130" s="351"/>
      <c r="J130" s="351"/>
      <c r="K130" s="351"/>
    </row>
    <row r="131" spans="3:11" x14ac:dyDescent="0.2">
      <c r="C131" s="18"/>
      <c r="D131" s="19"/>
      <c r="E131" s="20"/>
      <c r="F131" s="351"/>
      <c r="G131" s="351"/>
      <c r="H131" s="351"/>
      <c r="I131" s="351"/>
      <c r="J131" s="351"/>
      <c r="K131" s="351"/>
    </row>
    <row r="132" spans="3:11" x14ac:dyDescent="0.2">
      <c r="C132" s="18"/>
      <c r="D132" s="19"/>
      <c r="E132" s="20"/>
      <c r="F132" s="351"/>
      <c r="G132" s="351"/>
      <c r="H132" s="351"/>
      <c r="I132" s="351"/>
      <c r="J132" s="351"/>
      <c r="K132" s="351"/>
    </row>
    <row r="133" spans="3:11" x14ac:dyDescent="0.2">
      <c r="C133" s="18"/>
      <c r="D133" s="19"/>
      <c r="E133" s="20"/>
      <c r="F133" s="351"/>
      <c r="G133" s="351"/>
      <c r="H133" s="351"/>
      <c r="I133" s="351"/>
      <c r="J133" s="351"/>
      <c r="K133" s="351"/>
    </row>
    <row r="134" spans="3:11" x14ac:dyDescent="0.2">
      <c r="C134" s="18"/>
      <c r="D134" s="19"/>
      <c r="E134" s="20"/>
      <c r="F134" s="351"/>
      <c r="G134" s="351"/>
      <c r="H134" s="351"/>
      <c r="I134" s="351"/>
      <c r="J134" s="351"/>
      <c r="K134" s="351"/>
    </row>
    <row r="135" spans="3:11" x14ac:dyDescent="0.2">
      <c r="C135" s="18"/>
      <c r="D135" s="19"/>
      <c r="E135" s="20"/>
      <c r="F135" s="351"/>
      <c r="G135" s="351"/>
      <c r="H135" s="351"/>
      <c r="I135" s="351"/>
      <c r="J135" s="351"/>
      <c r="K135" s="351"/>
    </row>
    <row r="136" spans="3:11" x14ac:dyDescent="0.2">
      <c r="C136" s="18"/>
      <c r="D136" s="19"/>
      <c r="E136" s="20"/>
      <c r="F136" s="351"/>
      <c r="G136" s="351"/>
      <c r="H136" s="351"/>
      <c r="I136" s="351"/>
      <c r="J136" s="351"/>
      <c r="K136" s="351"/>
    </row>
    <row r="137" spans="3:11" x14ac:dyDescent="0.2">
      <c r="C137" s="18"/>
      <c r="D137" s="19"/>
      <c r="E137" s="20"/>
      <c r="F137" s="351"/>
      <c r="G137" s="351"/>
      <c r="H137" s="351"/>
      <c r="I137" s="351"/>
      <c r="J137" s="351"/>
      <c r="K137" s="351"/>
    </row>
    <row r="138" spans="3:11" x14ac:dyDescent="0.2">
      <c r="C138" s="18"/>
      <c r="D138" s="19"/>
      <c r="E138" s="20"/>
      <c r="F138" s="351"/>
      <c r="G138" s="351"/>
      <c r="H138" s="351"/>
      <c r="I138" s="351"/>
      <c r="J138" s="351"/>
      <c r="K138" s="351"/>
    </row>
    <row r="139" spans="3:11" x14ac:dyDescent="0.2">
      <c r="C139" s="18"/>
      <c r="D139" s="19"/>
      <c r="E139" s="20"/>
      <c r="F139" s="351"/>
      <c r="G139" s="351"/>
      <c r="H139" s="351"/>
      <c r="I139" s="351"/>
      <c r="J139" s="351"/>
      <c r="K139" s="351"/>
    </row>
    <row r="140" spans="3:11" x14ac:dyDescent="0.2">
      <c r="C140" s="18"/>
      <c r="D140" s="19"/>
      <c r="E140" s="20"/>
      <c r="F140" s="351"/>
      <c r="G140" s="351"/>
      <c r="H140" s="351"/>
      <c r="I140" s="351"/>
      <c r="J140" s="351"/>
      <c r="K140" s="351"/>
    </row>
    <row r="141" spans="3:11" x14ac:dyDescent="0.2">
      <c r="C141" s="18"/>
      <c r="D141" s="19"/>
      <c r="E141" s="20"/>
      <c r="F141" s="351"/>
      <c r="G141" s="351"/>
      <c r="H141" s="351"/>
      <c r="I141" s="351"/>
      <c r="J141" s="351"/>
      <c r="K141" s="351"/>
    </row>
    <row r="142" spans="3:11" x14ac:dyDescent="0.2">
      <c r="C142" s="18"/>
      <c r="D142" s="19"/>
      <c r="E142" s="20"/>
      <c r="F142" s="351"/>
      <c r="G142" s="351"/>
      <c r="H142" s="351"/>
      <c r="I142" s="351"/>
      <c r="J142" s="351"/>
      <c r="K142" s="351"/>
    </row>
    <row r="143" spans="3:11" x14ac:dyDescent="0.2">
      <c r="C143" s="18"/>
      <c r="D143" s="19"/>
      <c r="E143" s="20"/>
      <c r="F143" s="351"/>
      <c r="G143" s="351"/>
      <c r="H143" s="351"/>
      <c r="I143" s="351"/>
      <c r="J143" s="351"/>
      <c r="K143" s="351"/>
    </row>
    <row r="144" spans="3:11" x14ac:dyDescent="0.2">
      <c r="C144" s="18"/>
      <c r="D144" s="19"/>
      <c r="E144" s="20"/>
      <c r="F144" s="351"/>
      <c r="G144" s="351"/>
      <c r="H144" s="351"/>
      <c r="I144" s="351"/>
      <c r="J144" s="351"/>
      <c r="K144" s="351"/>
    </row>
    <row r="145" spans="3:11" x14ac:dyDescent="0.2">
      <c r="C145" s="18"/>
      <c r="D145" s="19"/>
      <c r="E145" s="20"/>
      <c r="F145" s="351"/>
      <c r="G145" s="351"/>
      <c r="H145" s="351"/>
      <c r="I145" s="351"/>
      <c r="J145" s="351"/>
      <c r="K145" s="351"/>
    </row>
    <row r="146" spans="3:11" x14ac:dyDescent="0.2">
      <c r="C146" s="18"/>
      <c r="D146" s="19"/>
      <c r="E146" s="20"/>
      <c r="F146" s="351"/>
      <c r="G146" s="351"/>
      <c r="H146" s="351"/>
      <c r="I146" s="351"/>
      <c r="J146" s="351"/>
      <c r="K146" s="351"/>
    </row>
    <row r="147" spans="3:11" x14ac:dyDescent="0.2">
      <c r="C147" s="18"/>
      <c r="D147" s="19"/>
      <c r="E147" s="20"/>
      <c r="F147" s="351"/>
      <c r="G147" s="351"/>
      <c r="H147" s="351"/>
      <c r="I147" s="351"/>
      <c r="J147" s="351"/>
      <c r="K147" s="351"/>
    </row>
    <row r="148" spans="3:11" x14ac:dyDescent="0.2">
      <c r="C148" s="18"/>
      <c r="D148" s="19"/>
      <c r="E148" s="20"/>
      <c r="F148" s="351"/>
      <c r="G148" s="351"/>
      <c r="H148" s="351"/>
      <c r="I148" s="351"/>
      <c r="J148" s="351"/>
      <c r="K148" s="351"/>
    </row>
    <row r="149" spans="3:11" x14ac:dyDescent="0.2">
      <c r="C149" s="18"/>
      <c r="D149" s="19"/>
      <c r="E149" s="20"/>
      <c r="F149" s="351"/>
      <c r="G149" s="351"/>
      <c r="H149" s="351"/>
      <c r="I149" s="351"/>
      <c r="J149" s="351"/>
      <c r="K149" s="351"/>
    </row>
    <row r="150" spans="3:11" x14ac:dyDescent="0.2">
      <c r="C150" s="18"/>
      <c r="D150" s="19"/>
      <c r="E150" s="20"/>
      <c r="F150" s="351"/>
      <c r="G150" s="351"/>
      <c r="H150" s="351"/>
      <c r="I150" s="351"/>
      <c r="J150" s="351"/>
      <c r="K150" s="351"/>
    </row>
    <row r="151" spans="3:11" x14ac:dyDescent="0.2">
      <c r="C151" s="18"/>
      <c r="D151" s="19"/>
      <c r="E151" s="20"/>
      <c r="F151" s="351"/>
      <c r="G151" s="351"/>
      <c r="H151" s="351"/>
      <c r="I151" s="351"/>
      <c r="J151" s="351"/>
      <c r="K151" s="351"/>
    </row>
    <row r="152" spans="3:11" x14ac:dyDescent="0.2">
      <c r="C152" s="18"/>
      <c r="D152" s="19"/>
      <c r="E152" s="20"/>
      <c r="F152" s="351"/>
      <c r="G152" s="351"/>
      <c r="H152" s="351"/>
      <c r="I152" s="351"/>
      <c r="J152" s="351"/>
      <c r="K152" s="351"/>
    </row>
    <row r="153" spans="3:11" x14ac:dyDescent="0.2">
      <c r="C153" s="18"/>
      <c r="D153" s="19"/>
      <c r="E153" s="20"/>
      <c r="F153" s="351"/>
      <c r="G153" s="351"/>
      <c r="H153" s="351"/>
      <c r="I153" s="351"/>
      <c r="J153" s="351"/>
      <c r="K153" s="351"/>
    </row>
    <row r="154" spans="3:11" x14ac:dyDescent="0.2">
      <c r="C154" s="18"/>
      <c r="D154" s="19"/>
      <c r="E154" s="20"/>
      <c r="F154" s="351"/>
      <c r="G154" s="351"/>
      <c r="H154" s="351"/>
      <c r="I154" s="351"/>
      <c r="J154" s="351"/>
      <c r="K154" s="351"/>
    </row>
    <row r="155" spans="3:11" x14ac:dyDescent="0.2">
      <c r="C155" s="18"/>
      <c r="D155" s="19"/>
      <c r="E155" s="20"/>
      <c r="F155" s="351"/>
      <c r="G155" s="351"/>
      <c r="H155" s="351"/>
      <c r="I155" s="351"/>
      <c r="J155" s="351"/>
      <c r="K155" s="351"/>
    </row>
    <row r="156" spans="3:11" x14ac:dyDescent="0.2">
      <c r="C156" s="18"/>
      <c r="D156" s="19"/>
      <c r="E156" s="20"/>
      <c r="F156" s="351"/>
      <c r="G156" s="351"/>
      <c r="H156" s="351"/>
      <c r="I156" s="351"/>
      <c r="J156" s="351"/>
      <c r="K156" s="351"/>
    </row>
    <row r="157" spans="3:11" x14ac:dyDescent="0.2">
      <c r="C157" s="18"/>
      <c r="D157" s="19"/>
      <c r="E157" s="20"/>
      <c r="F157" s="351"/>
      <c r="G157" s="351"/>
      <c r="H157" s="351"/>
      <c r="I157" s="351"/>
      <c r="J157" s="351"/>
      <c r="K157" s="351"/>
    </row>
    <row r="158" spans="3:11" x14ac:dyDescent="0.2">
      <c r="C158" s="18"/>
      <c r="D158" s="19"/>
      <c r="E158" s="20"/>
      <c r="F158" s="351"/>
      <c r="G158" s="351"/>
      <c r="H158" s="351"/>
      <c r="I158" s="351"/>
      <c r="J158" s="351"/>
      <c r="K158" s="351"/>
    </row>
    <row r="159" spans="3:11" x14ac:dyDescent="0.2">
      <c r="C159" s="18"/>
      <c r="D159" s="19"/>
      <c r="E159" s="20"/>
      <c r="F159" s="351"/>
      <c r="G159" s="351"/>
      <c r="H159" s="351"/>
      <c r="I159" s="351"/>
      <c r="J159" s="351"/>
      <c r="K159" s="351"/>
    </row>
    <row r="160" spans="3:11" x14ac:dyDescent="0.2">
      <c r="C160" s="18"/>
      <c r="D160" s="19"/>
      <c r="E160" s="20"/>
      <c r="F160" s="351"/>
      <c r="G160" s="351"/>
      <c r="H160" s="351"/>
      <c r="I160" s="351"/>
      <c r="J160" s="351"/>
      <c r="K160" s="351"/>
    </row>
    <row r="161" spans="3:11" x14ac:dyDescent="0.2">
      <c r="C161" s="18"/>
      <c r="D161" s="19"/>
      <c r="E161" s="20"/>
      <c r="F161" s="351"/>
      <c r="G161" s="351"/>
      <c r="H161" s="351"/>
      <c r="I161" s="351"/>
      <c r="J161" s="351"/>
      <c r="K161" s="351"/>
    </row>
    <row r="162" spans="3:11" x14ac:dyDescent="0.2">
      <c r="C162" s="18"/>
      <c r="D162" s="19"/>
      <c r="E162" s="20"/>
      <c r="F162" s="351"/>
      <c r="G162" s="351"/>
      <c r="H162" s="351"/>
      <c r="I162" s="351"/>
      <c r="J162" s="351"/>
      <c r="K162" s="351"/>
    </row>
    <row r="163" spans="3:11" x14ac:dyDescent="0.2">
      <c r="C163" s="18"/>
      <c r="D163" s="19"/>
      <c r="E163" s="20"/>
      <c r="F163" s="351"/>
      <c r="G163" s="351"/>
      <c r="H163" s="351"/>
      <c r="I163" s="351"/>
      <c r="J163" s="351"/>
      <c r="K163" s="351"/>
    </row>
    <row r="164" spans="3:11" x14ac:dyDescent="0.2">
      <c r="C164" s="18"/>
      <c r="D164" s="19"/>
      <c r="E164" s="20"/>
      <c r="F164" s="351"/>
      <c r="G164" s="351"/>
      <c r="H164" s="351"/>
      <c r="I164" s="351"/>
      <c r="J164" s="351"/>
      <c r="K164" s="351"/>
    </row>
    <row r="165" spans="3:11" x14ac:dyDescent="0.2">
      <c r="C165" s="18"/>
      <c r="D165" s="19"/>
      <c r="E165" s="20"/>
      <c r="F165" s="351"/>
      <c r="G165" s="351"/>
      <c r="H165" s="351"/>
      <c r="I165" s="351"/>
      <c r="J165" s="351"/>
      <c r="K165" s="351"/>
    </row>
    <row r="166" spans="3:11" x14ac:dyDescent="0.2">
      <c r="C166" s="18"/>
      <c r="D166" s="19"/>
      <c r="E166" s="20"/>
      <c r="F166" s="351"/>
      <c r="G166" s="351"/>
      <c r="H166" s="351"/>
      <c r="I166" s="351"/>
      <c r="J166" s="351"/>
      <c r="K166" s="351"/>
    </row>
    <row r="167" spans="3:11" x14ac:dyDescent="0.2">
      <c r="C167" s="18"/>
      <c r="D167" s="19"/>
      <c r="E167" s="20"/>
      <c r="F167" s="351"/>
      <c r="G167" s="351"/>
      <c r="H167" s="351"/>
      <c r="I167" s="351"/>
      <c r="J167" s="351"/>
      <c r="K167" s="351"/>
    </row>
    <row r="168" spans="3:11" x14ac:dyDescent="0.2">
      <c r="C168" s="18"/>
      <c r="D168" s="19"/>
      <c r="E168" s="20"/>
      <c r="F168" s="351"/>
      <c r="G168" s="351"/>
      <c r="H168" s="351"/>
      <c r="I168" s="351"/>
      <c r="J168" s="351"/>
      <c r="K168" s="351"/>
    </row>
    <row r="169" spans="3:11" x14ac:dyDescent="0.2">
      <c r="C169" s="18"/>
      <c r="D169" s="19"/>
      <c r="E169" s="20"/>
      <c r="F169" s="351"/>
      <c r="G169" s="351"/>
      <c r="H169" s="351"/>
      <c r="I169" s="351"/>
      <c r="J169" s="351"/>
      <c r="K169" s="351"/>
    </row>
    <row r="170" spans="3:11" x14ac:dyDescent="0.2">
      <c r="C170" s="18"/>
      <c r="D170" s="19"/>
      <c r="E170" s="20"/>
      <c r="F170" s="351"/>
      <c r="G170" s="351"/>
      <c r="H170" s="351"/>
      <c r="I170" s="351"/>
      <c r="J170" s="351"/>
      <c r="K170" s="351"/>
    </row>
    <row r="171" spans="3:11" x14ac:dyDescent="0.2">
      <c r="C171" s="18"/>
      <c r="D171" s="19"/>
      <c r="E171" s="20"/>
      <c r="F171" s="351"/>
      <c r="G171" s="351"/>
      <c r="H171" s="351"/>
      <c r="I171" s="351"/>
      <c r="J171" s="351"/>
      <c r="K171" s="351"/>
    </row>
    <row r="172" spans="3:11" x14ac:dyDescent="0.2">
      <c r="C172" s="18"/>
      <c r="D172" s="19"/>
      <c r="E172" s="20"/>
      <c r="F172" s="351"/>
      <c r="G172" s="351"/>
      <c r="H172" s="351"/>
      <c r="I172" s="351"/>
      <c r="J172" s="351"/>
      <c r="K172" s="351"/>
    </row>
    <row r="173" spans="3:11" x14ac:dyDescent="0.2">
      <c r="C173" s="18"/>
      <c r="D173" s="19"/>
      <c r="E173" s="20"/>
      <c r="F173" s="351"/>
      <c r="G173" s="351"/>
      <c r="H173" s="351"/>
      <c r="I173" s="351"/>
      <c r="J173" s="351"/>
      <c r="K173" s="351"/>
    </row>
    <row r="174" spans="3:11" x14ac:dyDescent="0.2">
      <c r="C174" s="18"/>
      <c r="D174" s="19"/>
      <c r="E174" s="20"/>
      <c r="F174" s="351"/>
      <c r="G174" s="351"/>
      <c r="H174" s="351"/>
      <c r="I174" s="351"/>
      <c r="J174" s="351"/>
      <c r="K174" s="351"/>
    </row>
    <row r="175" spans="3:11" x14ac:dyDescent="0.2">
      <c r="C175" s="18"/>
      <c r="D175" s="19"/>
      <c r="E175" s="20"/>
      <c r="F175" s="351"/>
      <c r="G175" s="351"/>
      <c r="H175" s="351"/>
      <c r="I175" s="351"/>
      <c r="J175" s="351"/>
      <c r="K175" s="351"/>
    </row>
    <row r="176" spans="3:11" x14ac:dyDescent="0.2">
      <c r="C176" s="18"/>
      <c r="D176" s="19"/>
      <c r="E176" s="20"/>
      <c r="F176" s="351"/>
      <c r="G176" s="351"/>
      <c r="H176" s="351"/>
      <c r="I176" s="351"/>
      <c r="J176" s="351"/>
      <c r="K176" s="351"/>
    </row>
    <row r="177" spans="3:11" x14ac:dyDescent="0.2">
      <c r="C177" s="18"/>
      <c r="D177" s="19"/>
      <c r="E177" s="20"/>
      <c r="F177" s="351"/>
      <c r="G177" s="351"/>
      <c r="H177" s="351"/>
      <c r="I177" s="351"/>
      <c r="J177" s="351"/>
      <c r="K177" s="351"/>
    </row>
    <row r="178" spans="3:11" x14ac:dyDescent="0.2">
      <c r="C178" s="18"/>
      <c r="D178" s="19"/>
      <c r="E178" s="20"/>
      <c r="F178" s="351"/>
      <c r="G178" s="351"/>
      <c r="H178" s="351"/>
      <c r="I178" s="351"/>
      <c r="J178" s="351"/>
      <c r="K178" s="351"/>
    </row>
    <row r="179" spans="3:11" x14ac:dyDescent="0.2">
      <c r="C179" s="18"/>
      <c r="D179" s="19"/>
      <c r="E179" s="20"/>
      <c r="F179" s="351"/>
      <c r="G179" s="351"/>
      <c r="H179" s="351"/>
      <c r="I179" s="351"/>
      <c r="J179" s="351"/>
      <c r="K179" s="351"/>
    </row>
    <row r="180" spans="3:11" x14ac:dyDescent="0.2">
      <c r="C180" s="18"/>
      <c r="D180" s="19"/>
      <c r="E180" s="20"/>
      <c r="F180" s="351"/>
      <c r="G180" s="351"/>
      <c r="H180" s="351"/>
      <c r="I180" s="351"/>
      <c r="J180" s="351"/>
      <c r="K180" s="351"/>
    </row>
  </sheetData>
  <sheetProtection algorithmName="SHA-512" hashValue="0JCDl/dJzC8VkCAr2SiIHnt7GrUXGIi/vhU5yWo+mWztdsuKipsDWkQOtVkUUZ62vTa//PCoESsUs9jNcBfQfw==" saltValue="IVbAZ6OnFKHvCW0pfUmfoA==" spinCount="100000" sheet="1" objects="1" scenarios="1"/>
  <mergeCells count="453">
    <mergeCell ref="AC16:BB16"/>
    <mergeCell ref="FW16:GB16"/>
    <mergeCell ref="C1:E1"/>
    <mergeCell ref="F17:BN17"/>
    <mergeCell ref="BO17:DW17"/>
    <mergeCell ref="C53:D53"/>
    <mergeCell ref="C54:D54"/>
    <mergeCell ref="C55:D55"/>
    <mergeCell ref="C57:D57"/>
    <mergeCell ref="C31:D31"/>
    <mergeCell ref="F31:G31"/>
    <mergeCell ref="C32:D32"/>
    <mergeCell ref="F32:G32"/>
    <mergeCell ref="C41:D41"/>
    <mergeCell ref="F41:G41"/>
    <mergeCell ref="C42:D42"/>
    <mergeCell ref="F42:G42"/>
    <mergeCell ref="C39:D39"/>
    <mergeCell ref="F39:G39"/>
    <mergeCell ref="C40:D40"/>
    <mergeCell ref="F40:G40"/>
    <mergeCell ref="C37:D37"/>
    <mergeCell ref="F37:G37"/>
    <mergeCell ref="C38:D38"/>
    <mergeCell ref="C16:E16"/>
    <mergeCell ref="F16:S16"/>
    <mergeCell ref="T16:AB16"/>
    <mergeCell ref="C35:D35"/>
    <mergeCell ref="F35:G35"/>
    <mergeCell ref="C36:D36"/>
    <mergeCell ref="F36:G36"/>
    <mergeCell ref="C33:D33"/>
    <mergeCell ref="F33:G33"/>
    <mergeCell ref="C34:D34"/>
    <mergeCell ref="F34:G34"/>
    <mergeCell ref="D2:D4"/>
    <mergeCell ref="C2:C4"/>
    <mergeCell ref="BO1:CB1"/>
    <mergeCell ref="CC1:CK1"/>
    <mergeCell ref="CL1:DK1"/>
    <mergeCell ref="F2:BN2"/>
    <mergeCell ref="BO2:DW2"/>
    <mergeCell ref="DL1:DQ1"/>
    <mergeCell ref="DR1:DW1"/>
    <mergeCell ref="F1:S1"/>
    <mergeCell ref="T1:AB1"/>
    <mergeCell ref="AC1:BB1"/>
    <mergeCell ref="E2:E3"/>
    <mergeCell ref="GC16:GH16"/>
    <mergeCell ref="F30:G30"/>
    <mergeCell ref="H30:I30"/>
    <mergeCell ref="J30:K30"/>
    <mergeCell ref="BC1:BH1"/>
    <mergeCell ref="BI1:BN1"/>
    <mergeCell ref="DL16:DQ16"/>
    <mergeCell ref="DR16:DW16"/>
    <mergeCell ref="F3:BN3"/>
    <mergeCell ref="BO3:DW3"/>
    <mergeCell ref="DZ2:GH2"/>
    <mergeCell ref="DZ1:EM1"/>
    <mergeCell ref="EN1:EV1"/>
    <mergeCell ref="EW1:FV1"/>
    <mergeCell ref="FW1:GB1"/>
    <mergeCell ref="GC1:GH1"/>
    <mergeCell ref="BC16:BH16"/>
    <mergeCell ref="BI16:BN16"/>
    <mergeCell ref="BO16:CB16"/>
    <mergeCell ref="CC16:CK16"/>
    <mergeCell ref="CL16:DK16"/>
    <mergeCell ref="DZ16:EM16"/>
    <mergeCell ref="EN16:EV16"/>
    <mergeCell ref="EW16:FV16"/>
    <mergeCell ref="C94:D94"/>
    <mergeCell ref="C89:D89"/>
    <mergeCell ref="C93:D93"/>
    <mergeCell ref="C91:D91"/>
    <mergeCell ref="C87:D87"/>
    <mergeCell ref="F159:G159"/>
    <mergeCell ref="F168:G168"/>
    <mergeCell ref="F169:G169"/>
    <mergeCell ref="DZ17:GH17"/>
    <mergeCell ref="F18:BN18"/>
    <mergeCell ref="BO18:DW18"/>
    <mergeCell ref="C17:C19"/>
    <mergeCell ref="D17:D19"/>
    <mergeCell ref="C47:D47"/>
    <mergeCell ref="C48:D48"/>
    <mergeCell ref="C49:D49"/>
    <mergeCell ref="C50:D50"/>
    <mergeCell ref="C51:D51"/>
    <mergeCell ref="C72:D72"/>
    <mergeCell ref="C73:D73"/>
    <mergeCell ref="C74:D74"/>
    <mergeCell ref="C75:D75"/>
    <mergeCell ref="H159:I159"/>
    <mergeCell ref="J159:K159"/>
    <mergeCell ref="J170:K170"/>
    <mergeCell ref="F176:G176"/>
    <mergeCell ref="H176:I176"/>
    <mergeCell ref="J176:K176"/>
    <mergeCell ref="H175:I175"/>
    <mergeCell ref="J175:K175"/>
    <mergeCell ref="H180:I180"/>
    <mergeCell ref="J180:K180"/>
    <mergeCell ref="F178:G178"/>
    <mergeCell ref="H178:I178"/>
    <mergeCell ref="J178:K178"/>
    <mergeCell ref="F179:G179"/>
    <mergeCell ref="H179:I179"/>
    <mergeCell ref="J179:K179"/>
    <mergeCell ref="F180:G180"/>
    <mergeCell ref="F160:G160"/>
    <mergeCell ref="H160:I160"/>
    <mergeCell ref="J160:K160"/>
    <mergeCell ref="F177:G177"/>
    <mergeCell ref="H177:I177"/>
    <mergeCell ref="J177:K177"/>
    <mergeCell ref="F171:G171"/>
    <mergeCell ref="H171:I171"/>
    <mergeCell ref="J171:K171"/>
    <mergeCell ref="F172:G172"/>
    <mergeCell ref="H172:I172"/>
    <mergeCell ref="J172:K172"/>
    <mergeCell ref="F173:G173"/>
    <mergeCell ref="H173:I173"/>
    <mergeCell ref="J173:K173"/>
    <mergeCell ref="F174:G174"/>
    <mergeCell ref="H174:I174"/>
    <mergeCell ref="J174:K174"/>
    <mergeCell ref="F175:G175"/>
    <mergeCell ref="F170:G170"/>
    <mergeCell ref="H170:I170"/>
    <mergeCell ref="F163:G163"/>
    <mergeCell ref="H163:I163"/>
    <mergeCell ref="J163:K163"/>
    <mergeCell ref="F164:G164"/>
    <mergeCell ref="H164:I164"/>
    <mergeCell ref="J164:K164"/>
    <mergeCell ref="F161:G161"/>
    <mergeCell ref="H161:I161"/>
    <mergeCell ref="J161:K161"/>
    <mergeCell ref="F162:G162"/>
    <mergeCell ref="H162:I162"/>
    <mergeCell ref="J162:K162"/>
    <mergeCell ref="H168:I168"/>
    <mergeCell ref="J168:K168"/>
    <mergeCell ref="F165:G165"/>
    <mergeCell ref="H165:I165"/>
    <mergeCell ref="J165:K165"/>
    <mergeCell ref="F166:G166"/>
    <mergeCell ref="H166:I166"/>
    <mergeCell ref="J166:K166"/>
    <mergeCell ref="H141:I141"/>
    <mergeCell ref="J141:K141"/>
    <mergeCell ref="F142:G142"/>
    <mergeCell ref="H142:I142"/>
    <mergeCell ref="J142:K142"/>
    <mergeCell ref="F143:G143"/>
    <mergeCell ref="H143:I143"/>
    <mergeCell ref="J143:K143"/>
    <mergeCell ref="F144:G144"/>
    <mergeCell ref="H144:I144"/>
    <mergeCell ref="J144:K144"/>
    <mergeCell ref="F149:G149"/>
    <mergeCell ref="H149:I149"/>
    <mergeCell ref="J149:K149"/>
    <mergeCell ref="F150:G150"/>
    <mergeCell ref="H150:I150"/>
    <mergeCell ref="H169:I169"/>
    <mergeCell ref="J169:K169"/>
    <mergeCell ref="F137:G137"/>
    <mergeCell ref="H137:I137"/>
    <mergeCell ref="J137:K137"/>
    <mergeCell ref="F138:G138"/>
    <mergeCell ref="H138:I138"/>
    <mergeCell ref="J138:K138"/>
    <mergeCell ref="F139:G139"/>
    <mergeCell ref="H139:I139"/>
    <mergeCell ref="J139:K139"/>
    <mergeCell ref="F140:G140"/>
    <mergeCell ref="H140:I140"/>
    <mergeCell ref="J140:K140"/>
    <mergeCell ref="F141:G141"/>
    <mergeCell ref="F167:G167"/>
    <mergeCell ref="H167:I167"/>
    <mergeCell ref="J167:K167"/>
    <mergeCell ref="F145:G145"/>
    <mergeCell ref="H145:I145"/>
    <mergeCell ref="J145:K145"/>
    <mergeCell ref="F146:G146"/>
    <mergeCell ref="H146:I146"/>
    <mergeCell ref="J146:K146"/>
    <mergeCell ref="J150:K150"/>
    <mergeCell ref="F147:G147"/>
    <mergeCell ref="H147:I147"/>
    <mergeCell ref="J147:K147"/>
    <mergeCell ref="F148:G148"/>
    <mergeCell ref="H148:I148"/>
    <mergeCell ref="J148:K148"/>
    <mergeCell ref="F153:G153"/>
    <mergeCell ref="H153:I153"/>
    <mergeCell ref="J153:K153"/>
    <mergeCell ref="F154:G154"/>
    <mergeCell ref="H154:I154"/>
    <mergeCell ref="J154:K154"/>
    <mergeCell ref="F151:G151"/>
    <mergeCell ref="H151:I151"/>
    <mergeCell ref="J151:K151"/>
    <mergeCell ref="F152:G152"/>
    <mergeCell ref="H152:I152"/>
    <mergeCell ref="J152:K152"/>
    <mergeCell ref="F157:G157"/>
    <mergeCell ref="H157:I157"/>
    <mergeCell ref="J157:K157"/>
    <mergeCell ref="F158:G158"/>
    <mergeCell ref="H158:I158"/>
    <mergeCell ref="J158:K158"/>
    <mergeCell ref="F155:G155"/>
    <mergeCell ref="H155:I155"/>
    <mergeCell ref="J155:K155"/>
    <mergeCell ref="F156:G156"/>
    <mergeCell ref="H156:I156"/>
    <mergeCell ref="J156:K156"/>
    <mergeCell ref="F95:G95"/>
    <mergeCell ref="H95:I95"/>
    <mergeCell ref="J95:K95"/>
    <mergeCell ref="F96:G96"/>
    <mergeCell ref="H96:I96"/>
    <mergeCell ref="J96:K96"/>
    <mergeCell ref="F93:G93"/>
    <mergeCell ref="H93:I93"/>
    <mergeCell ref="J93:K93"/>
    <mergeCell ref="F94:G94"/>
    <mergeCell ref="H94:I94"/>
    <mergeCell ref="J94:K94"/>
    <mergeCell ref="F99:G99"/>
    <mergeCell ref="H99:I99"/>
    <mergeCell ref="J99:K99"/>
    <mergeCell ref="F100:G100"/>
    <mergeCell ref="H100:I100"/>
    <mergeCell ref="J100:K100"/>
    <mergeCell ref="F97:G97"/>
    <mergeCell ref="H97:I97"/>
    <mergeCell ref="J97:K97"/>
    <mergeCell ref="F98:G98"/>
    <mergeCell ref="H98:I98"/>
    <mergeCell ref="J98:K98"/>
    <mergeCell ref="F103:G103"/>
    <mergeCell ref="H103:I103"/>
    <mergeCell ref="J103:K103"/>
    <mergeCell ref="F104:G104"/>
    <mergeCell ref="H104:I104"/>
    <mergeCell ref="J104:K104"/>
    <mergeCell ref="F101:G101"/>
    <mergeCell ref="H101:I101"/>
    <mergeCell ref="J101:K101"/>
    <mergeCell ref="F102:G102"/>
    <mergeCell ref="H102:I102"/>
    <mergeCell ref="J102:K102"/>
    <mergeCell ref="F107:G107"/>
    <mergeCell ref="H107:I107"/>
    <mergeCell ref="J107:K107"/>
    <mergeCell ref="F108:G108"/>
    <mergeCell ref="H108:I108"/>
    <mergeCell ref="J108:K108"/>
    <mergeCell ref="F105:G105"/>
    <mergeCell ref="H105:I105"/>
    <mergeCell ref="J105:K105"/>
    <mergeCell ref="F106:G106"/>
    <mergeCell ref="H106:I106"/>
    <mergeCell ref="J106:K106"/>
    <mergeCell ref="F111:G111"/>
    <mergeCell ref="H111:I111"/>
    <mergeCell ref="J111:K111"/>
    <mergeCell ref="F112:G112"/>
    <mergeCell ref="H112:I112"/>
    <mergeCell ref="J112:K112"/>
    <mergeCell ref="F109:G109"/>
    <mergeCell ref="H109:I109"/>
    <mergeCell ref="J109:K109"/>
    <mergeCell ref="F110:G110"/>
    <mergeCell ref="H110:I110"/>
    <mergeCell ref="J110:K110"/>
    <mergeCell ref="F115:G115"/>
    <mergeCell ref="H115:I115"/>
    <mergeCell ref="J115:K115"/>
    <mergeCell ref="F116:G116"/>
    <mergeCell ref="H116:I116"/>
    <mergeCell ref="J116:K116"/>
    <mergeCell ref="F113:G113"/>
    <mergeCell ref="H113:I113"/>
    <mergeCell ref="J113:K113"/>
    <mergeCell ref="F114:G114"/>
    <mergeCell ref="H114:I114"/>
    <mergeCell ref="J114:K114"/>
    <mergeCell ref="F119:G119"/>
    <mergeCell ref="H119:I119"/>
    <mergeCell ref="J119:K119"/>
    <mergeCell ref="F120:G120"/>
    <mergeCell ref="H120:I120"/>
    <mergeCell ref="J120:K120"/>
    <mergeCell ref="F117:G117"/>
    <mergeCell ref="H117:I117"/>
    <mergeCell ref="J117:K117"/>
    <mergeCell ref="F118:G118"/>
    <mergeCell ref="H118:I118"/>
    <mergeCell ref="J118:K118"/>
    <mergeCell ref="F123:G123"/>
    <mergeCell ref="H123:I123"/>
    <mergeCell ref="J123:K123"/>
    <mergeCell ref="F124:G124"/>
    <mergeCell ref="H124:I124"/>
    <mergeCell ref="J124:K124"/>
    <mergeCell ref="F121:G121"/>
    <mergeCell ref="H121:I121"/>
    <mergeCell ref="J121:K121"/>
    <mergeCell ref="F122:G122"/>
    <mergeCell ref="H122:I122"/>
    <mergeCell ref="J122:K122"/>
    <mergeCell ref="J130:K130"/>
    <mergeCell ref="F127:G127"/>
    <mergeCell ref="H127:I127"/>
    <mergeCell ref="J127:K127"/>
    <mergeCell ref="F128:G128"/>
    <mergeCell ref="H128:I128"/>
    <mergeCell ref="J128:K128"/>
    <mergeCell ref="F125:G125"/>
    <mergeCell ref="H125:I125"/>
    <mergeCell ref="J125:K125"/>
    <mergeCell ref="F126:G126"/>
    <mergeCell ref="H126:I126"/>
    <mergeCell ref="J126:K126"/>
    <mergeCell ref="J92:K92"/>
    <mergeCell ref="F135:G135"/>
    <mergeCell ref="H135:I135"/>
    <mergeCell ref="J135:K135"/>
    <mergeCell ref="F136:G136"/>
    <mergeCell ref="H136:I136"/>
    <mergeCell ref="J136:K136"/>
    <mergeCell ref="F133:G133"/>
    <mergeCell ref="H133:I133"/>
    <mergeCell ref="J133:K133"/>
    <mergeCell ref="F134:G134"/>
    <mergeCell ref="H134:I134"/>
    <mergeCell ref="J134:K134"/>
    <mergeCell ref="F131:G131"/>
    <mergeCell ref="H131:I131"/>
    <mergeCell ref="J131:K131"/>
    <mergeCell ref="F132:G132"/>
    <mergeCell ref="H132:I132"/>
    <mergeCell ref="J132:K132"/>
    <mergeCell ref="F129:G129"/>
    <mergeCell ref="H129:I129"/>
    <mergeCell ref="J129:K129"/>
    <mergeCell ref="F130:G130"/>
    <mergeCell ref="H130:I130"/>
    <mergeCell ref="F89:G89"/>
    <mergeCell ref="F90:G90"/>
    <mergeCell ref="F87:G87"/>
    <mergeCell ref="C88:D88"/>
    <mergeCell ref="F88:G88"/>
    <mergeCell ref="F91:G91"/>
    <mergeCell ref="C92:D92"/>
    <mergeCell ref="F92:G92"/>
    <mergeCell ref="H92:I92"/>
    <mergeCell ref="C90:D90"/>
    <mergeCell ref="F85:G85"/>
    <mergeCell ref="F86:G86"/>
    <mergeCell ref="F83:G83"/>
    <mergeCell ref="C84:D84"/>
    <mergeCell ref="F84:G84"/>
    <mergeCell ref="F81:G81"/>
    <mergeCell ref="F82:G82"/>
    <mergeCell ref="F79:G79"/>
    <mergeCell ref="C80:D80"/>
    <mergeCell ref="F80:G80"/>
    <mergeCell ref="C79:D79"/>
    <mergeCell ref="C81:D81"/>
    <mergeCell ref="C83:D83"/>
    <mergeCell ref="C85:D85"/>
    <mergeCell ref="C86:D86"/>
    <mergeCell ref="C82:D82"/>
    <mergeCell ref="C56:D56"/>
    <mergeCell ref="C59:D59"/>
    <mergeCell ref="C52:D52"/>
    <mergeCell ref="F78:G78"/>
    <mergeCell ref="F75:G75"/>
    <mergeCell ref="F76:G76"/>
    <mergeCell ref="F73:G73"/>
    <mergeCell ref="F74:G74"/>
    <mergeCell ref="C71:D71"/>
    <mergeCell ref="F71:G71"/>
    <mergeCell ref="F72:G72"/>
    <mergeCell ref="F69:G69"/>
    <mergeCell ref="C70:D70"/>
    <mergeCell ref="F70:G70"/>
    <mergeCell ref="C69:D69"/>
    <mergeCell ref="C76:D76"/>
    <mergeCell ref="C77:D77"/>
    <mergeCell ref="C60:D60"/>
    <mergeCell ref="C61:D61"/>
    <mergeCell ref="C62:D62"/>
    <mergeCell ref="C78:D78"/>
    <mergeCell ref="C65:D65"/>
    <mergeCell ref="C58:D58"/>
    <mergeCell ref="A54:A79"/>
    <mergeCell ref="A80:A85"/>
    <mergeCell ref="A86:A91"/>
    <mergeCell ref="F61:G61"/>
    <mergeCell ref="F62:G62"/>
    <mergeCell ref="F59:G59"/>
    <mergeCell ref="F60:G60"/>
    <mergeCell ref="F57:G57"/>
    <mergeCell ref="F58:G58"/>
    <mergeCell ref="F55:G55"/>
    <mergeCell ref="F56:G56"/>
    <mergeCell ref="F54:G54"/>
    <mergeCell ref="F77:G77"/>
    <mergeCell ref="F67:G67"/>
    <mergeCell ref="C68:D68"/>
    <mergeCell ref="F68:G68"/>
    <mergeCell ref="F65:G65"/>
    <mergeCell ref="C66:D66"/>
    <mergeCell ref="F66:G66"/>
    <mergeCell ref="F63:G63"/>
    <mergeCell ref="C64:D64"/>
    <mergeCell ref="F64:G64"/>
    <mergeCell ref="C63:D63"/>
    <mergeCell ref="C67:D67"/>
    <mergeCell ref="DX1:DX4"/>
    <mergeCell ref="DY1:DY4"/>
    <mergeCell ref="E17:E18"/>
    <mergeCell ref="DX16:DX19"/>
    <mergeCell ref="DY16:DY19"/>
    <mergeCell ref="B30:D30"/>
    <mergeCell ref="A31:A44"/>
    <mergeCell ref="A45:A53"/>
    <mergeCell ref="F53:G53"/>
    <mergeCell ref="F51:G51"/>
    <mergeCell ref="F52:G52"/>
    <mergeCell ref="F49:G49"/>
    <mergeCell ref="F50:G50"/>
    <mergeCell ref="F47:G47"/>
    <mergeCell ref="F48:G48"/>
    <mergeCell ref="C45:D45"/>
    <mergeCell ref="F45:G45"/>
    <mergeCell ref="C46:D46"/>
    <mergeCell ref="F46:G46"/>
    <mergeCell ref="C43:D43"/>
    <mergeCell ref="F43:G43"/>
    <mergeCell ref="C44:D44"/>
    <mergeCell ref="F44:G44"/>
    <mergeCell ref="F38:G38"/>
  </mergeCells>
  <phoneticPr fontId="3" type="noConversion"/>
  <conditionalFormatting sqref="I31">
    <cfRule type="cellIs" dxfId="6" priority="3" operator="greaterThan">
      <formula>$F$31</formula>
    </cfRule>
  </conditionalFormatting>
  <conditionalFormatting sqref="I32:I91">
    <cfRule type="cellIs" dxfId="5" priority="1" operator="greaterThan">
      <formula>$F$31</formula>
    </cfRule>
  </conditionalFormatting>
  <pageMargins left="0" right="0" top="0.98425196850393704" bottom="0.98425196850393704" header="0.51181102362204722" footer="0.51181102362204722"/>
  <pageSetup paperSize="9" scale="7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80"/>
  <sheetViews>
    <sheetView topLeftCell="BN4" zoomScaleNormal="100" workbookViewId="0">
      <selection activeCell="BY19" sqref="BY19"/>
    </sheetView>
  </sheetViews>
  <sheetFormatPr defaultRowHeight="12" x14ac:dyDescent="0.2"/>
  <cols>
    <col min="1" max="1" width="9.140625" style="1" customWidth="1"/>
    <col min="2" max="2" width="5.140625" style="4" customWidth="1"/>
    <col min="3" max="3" width="11.5703125" style="1" customWidth="1"/>
    <col min="4" max="4" width="11.28515625" style="5" customWidth="1"/>
    <col min="5" max="5" width="6.7109375" style="2" customWidth="1"/>
    <col min="6" max="6" width="5.28515625" style="2" customWidth="1"/>
    <col min="7" max="7" width="5.85546875" style="2" customWidth="1"/>
    <col min="8" max="8" width="6" style="2" customWidth="1"/>
    <col min="9" max="10" width="5.85546875" style="2" customWidth="1"/>
    <col min="11" max="11" width="6.140625" style="2" customWidth="1"/>
    <col min="12" max="19" width="5" style="2" customWidth="1"/>
    <col min="20" max="28" width="5.28515625" style="2" customWidth="1"/>
    <col min="29" max="52" width="5.5703125" style="2" customWidth="1"/>
    <col min="53" max="54" width="5.28515625" style="2" customWidth="1"/>
    <col min="55" max="60" width="5" style="2" customWidth="1"/>
    <col min="61" max="66" width="5.28515625" style="2" customWidth="1"/>
    <col min="67" max="80" width="5.5703125" style="2" customWidth="1"/>
    <col min="81" max="115" width="5.42578125" style="2" customWidth="1"/>
    <col min="116" max="121" width="5.7109375" style="2" customWidth="1"/>
    <col min="122" max="122" width="6.140625" style="2" customWidth="1"/>
    <col min="123" max="127" width="5.85546875" style="2" customWidth="1"/>
    <col min="128" max="128" width="6.85546875" style="2" customWidth="1"/>
    <col min="129" max="129" width="6.7109375" style="2" customWidth="1"/>
    <col min="130" max="130" width="6.42578125" style="2" customWidth="1"/>
    <col min="131" max="131" width="6.28515625" style="2" customWidth="1"/>
    <col min="132" max="133" width="6.42578125" style="2" customWidth="1"/>
    <col min="134" max="134" width="6.7109375" style="2" customWidth="1"/>
    <col min="135" max="135" width="6.5703125" style="2" customWidth="1"/>
    <col min="136" max="136" width="6.85546875" style="2" customWidth="1"/>
    <col min="137" max="138" width="6.5703125" style="2" customWidth="1"/>
    <col min="139" max="139" width="6.42578125" style="2" customWidth="1"/>
    <col min="140" max="143" width="7" style="2" customWidth="1"/>
    <col min="144" max="152" width="7.5703125" style="1" customWidth="1"/>
    <col min="153" max="190" width="7.85546875" style="1" customWidth="1"/>
    <col min="191" max="16384" width="9.140625" style="1"/>
  </cols>
  <sheetData>
    <row r="1" spans="3:190" x14ac:dyDescent="0.2">
      <c r="C1" s="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</row>
    <row r="2" spans="3:190" ht="12.75" thickBot="1" x14ac:dyDescent="0.25">
      <c r="C2" s="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</row>
    <row r="3" spans="3:190" ht="24" customHeight="1" thickBot="1" x14ac:dyDescent="0.25">
      <c r="C3" s="396" t="s">
        <v>31</v>
      </c>
      <c r="D3" s="397"/>
      <c r="E3" s="398"/>
      <c r="F3" s="427" t="s">
        <v>32</v>
      </c>
      <c r="G3" s="428"/>
      <c r="H3" s="429" t="s">
        <v>23</v>
      </c>
      <c r="I3" s="430"/>
      <c r="J3" s="430"/>
      <c r="K3" s="430"/>
      <c r="L3" s="430"/>
      <c r="M3" s="430"/>
      <c r="N3" s="430"/>
      <c r="O3" s="431"/>
      <c r="P3" s="432" t="s">
        <v>25</v>
      </c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34"/>
      <c r="AX3" s="435" t="s">
        <v>26</v>
      </c>
      <c r="AY3" s="436"/>
      <c r="AZ3" s="436"/>
      <c r="BA3" s="436"/>
      <c r="BB3" s="436"/>
      <c r="BC3" s="436"/>
      <c r="BD3" s="436"/>
      <c r="BE3" s="436"/>
      <c r="BF3" s="436"/>
      <c r="BG3" s="436"/>
      <c r="BH3" s="436"/>
      <c r="BI3" s="436"/>
      <c r="BJ3" s="436"/>
      <c r="BK3" s="436"/>
      <c r="BL3" s="436"/>
      <c r="BM3" s="436"/>
      <c r="BN3" s="436"/>
      <c r="BO3" s="437"/>
      <c r="BP3" s="421" t="s">
        <v>27</v>
      </c>
      <c r="BQ3" s="422"/>
      <c r="BR3" s="422"/>
      <c r="BS3" s="422"/>
      <c r="BT3" s="422"/>
      <c r="BU3" s="422"/>
      <c r="BV3" s="422"/>
      <c r="BW3" s="422"/>
      <c r="BX3" s="423"/>
      <c r="BY3" s="438" t="s">
        <v>62</v>
      </c>
      <c r="BZ3" s="427" t="s">
        <v>32</v>
      </c>
      <c r="CA3" s="428"/>
      <c r="CB3" s="429" t="s">
        <v>23</v>
      </c>
      <c r="CC3" s="430"/>
      <c r="CD3" s="430"/>
      <c r="CE3" s="430"/>
      <c r="CF3" s="430"/>
      <c r="CG3" s="430"/>
      <c r="CH3" s="430"/>
      <c r="CI3" s="431"/>
      <c r="CJ3" s="432" t="s">
        <v>25</v>
      </c>
      <c r="CK3" s="433"/>
      <c r="CL3" s="433"/>
      <c r="CM3" s="433"/>
      <c r="CN3" s="433"/>
      <c r="CO3" s="433"/>
      <c r="CP3" s="433"/>
      <c r="CQ3" s="433"/>
      <c r="CR3" s="433"/>
      <c r="CS3" s="433"/>
      <c r="CT3" s="433"/>
      <c r="CU3" s="433"/>
      <c r="CV3" s="433"/>
      <c r="CW3" s="433"/>
      <c r="CX3" s="433"/>
      <c r="CY3" s="433"/>
      <c r="CZ3" s="433"/>
      <c r="DA3" s="433"/>
      <c r="DB3" s="433"/>
      <c r="DC3" s="433"/>
      <c r="DD3" s="433"/>
      <c r="DE3" s="433"/>
      <c r="DF3" s="433"/>
      <c r="DG3" s="433"/>
      <c r="DH3" s="433"/>
      <c r="DI3" s="433"/>
      <c r="DJ3" s="433"/>
      <c r="DK3" s="433"/>
      <c r="DL3" s="433"/>
      <c r="DM3" s="433"/>
      <c r="DN3" s="433"/>
      <c r="DO3" s="433"/>
      <c r="DP3" s="433"/>
      <c r="DQ3" s="434"/>
      <c r="DR3" s="435" t="s">
        <v>26</v>
      </c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7"/>
      <c r="EJ3" s="421" t="s">
        <v>27</v>
      </c>
      <c r="EK3" s="422"/>
      <c r="EL3" s="422"/>
      <c r="EM3" s="422"/>
      <c r="EN3" s="422"/>
      <c r="EO3" s="422"/>
      <c r="EP3" s="422"/>
      <c r="EQ3" s="422"/>
      <c r="ER3" s="423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</row>
    <row r="4" spans="3:190" ht="24" customHeight="1" thickBot="1" x14ac:dyDescent="0.25">
      <c r="C4" s="360" t="s">
        <v>22</v>
      </c>
      <c r="D4" s="440" t="s">
        <v>65</v>
      </c>
      <c r="E4" s="324" t="s">
        <v>6</v>
      </c>
      <c r="F4" s="441" t="s">
        <v>64</v>
      </c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  <c r="AO4" s="442"/>
      <c r="AP4" s="442"/>
      <c r="AQ4" s="442"/>
      <c r="AR4" s="442"/>
      <c r="AS4" s="442"/>
      <c r="AT4" s="442"/>
      <c r="AU4" s="442"/>
      <c r="AV4" s="442"/>
      <c r="AW4" s="442"/>
      <c r="AX4" s="442"/>
      <c r="AY4" s="442"/>
      <c r="AZ4" s="442"/>
      <c r="BA4" s="442"/>
      <c r="BB4" s="442"/>
      <c r="BC4" s="442"/>
      <c r="BD4" s="442"/>
      <c r="BE4" s="442"/>
      <c r="BF4" s="442"/>
      <c r="BG4" s="442"/>
      <c r="BH4" s="442"/>
      <c r="BI4" s="442"/>
      <c r="BJ4" s="442"/>
      <c r="BK4" s="442"/>
      <c r="BL4" s="442"/>
      <c r="BM4" s="442"/>
      <c r="BN4" s="442"/>
      <c r="BO4" s="442"/>
      <c r="BP4" s="442"/>
      <c r="BQ4" s="442"/>
      <c r="BR4" s="442"/>
      <c r="BS4" s="442"/>
      <c r="BT4" s="442"/>
      <c r="BU4" s="442"/>
      <c r="BV4" s="442"/>
      <c r="BW4" s="442"/>
      <c r="BX4" s="443"/>
      <c r="BY4" s="439"/>
      <c r="BZ4" s="424" t="s">
        <v>29</v>
      </c>
      <c r="CA4" s="425"/>
      <c r="CB4" s="425"/>
      <c r="CC4" s="425"/>
      <c r="CD4" s="425"/>
      <c r="CE4" s="425"/>
      <c r="CF4" s="425"/>
      <c r="CG4" s="425"/>
      <c r="CH4" s="425"/>
      <c r="CI4" s="425"/>
      <c r="CJ4" s="425"/>
      <c r="CK4" s="425"/>
      <c r="CL4" s="425"/>
      <c r="CM4" s="425"/>
      <c r="CN4" s="425"/>
      <c r="CO4" s="425"/>
      <c r="CP4" s="425"/>
      <c r="CQ4" s="425"/>
      <c r="CR4" s="425"/>
      <c r="CS4" s="425"/>
      <c r="CT4" s="425"/>
      <c r="CU4" s="425"/>
      <c r="CV4" s="425"/>
      <c r="CW4" s="425"/>
      <c r="CX4" s="425"/>
      <c r="CY4" s="425"/>
      <c r="CZ4" s="425"/>
      <c r="DA4" s="425"/>
      <c r="DB4" s="425"/>
      <c r="DC4" s="425"/>
      <c r="DD4" s="425"/>
      <c r="DE4" s="425"/>
      <c r="DF4" s="425"/>
      <c r="DG4" s="425"/>
      <c r="DH4" s="425"/>
      <c r="DI4" s="425"/>
      <c r="DJ4" s="425"/>
      <c r="DK4" s="425"/>
      <c r="DL4" s="425"/>
      <c r="DM4" s="425"/>
      <c r="DN4" s="425"/>
      <c r="DO4" s="425"/>
      <c r="DP4" s="425"/>
      <c r="DQ4" s="425"/>
      <c r="DR4" s="425"/>
      <c r="DS4" s="425"/>
      <c r="DT4" s="425"/>
      <c r="DU4" s="425"/>
      <c r="DV4" s="425"/>
      <c r="DW4" s="425"/>
      <c r="DX4" s="425"/>
      <c r="DY4" s="425"/>
      <c r="DZ4" s="425"/>
      <c r="EA4" s="425"/>
      <c r="EB4" s="425"/>
      <c r="EC4" s="425"/>
      <c r="ED4" s="425"/>
      <c r="EE4" s="425"/>
      <c r="EF4" s="425"/>
      <c r="EG4" s="425"/>
      <c r="EH4" s="425"/>
      <c r="EI4" s="425"/>
      <c r="EJ4" s="425"/>
      <c r="EK4" s="425"/>
      <c r="EL4" s="425"/>
      <c r="EM4" s="425"/>
      <c r="EN4" s="425"/>
      <c r="EO4" s="425"/>
      <c r="EP4" s="425"/>
      <c r="EQ4" s="425"/>
      <c r="ER4" s="426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</row>
    <row r="5" spans="3:190" ht="24" customHeight="1" thickBot="1" x14ac:dyDescent="0.25">
      <c r="C5" s="361"/>
      <c r="D5" s="363"/>
      <c r="E5" s="325"/>
      <c r="F5" s="444" t="s">
        <v>36</v>
      </c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5"/>
      <c r="BD5" s="445"/>
      <c r="BE5" s="445"/>
      <c r="BF5" s="445"/>
      <c r="BG5" s="445"/>
      <c r="BH5" s="445"/>
      <c r="BI5" s="445"/>
      <c r="BJ5" s="445"/>
      <c r="BK5" s="445"/>
      <c r="BL5" s="445"/>
      <c r="BM5" s="445"/>
      <c r="BN5" s="445"/>
      <c r="BO5" s="445"/>
      <c r="BP5" s="445"/>
      <c r="BQ5" s="445"/>
      <c r="BR5" s="445"/>
      <c r="BS5" s="445"/>
      <c r="BT5" s="445"/>
      <c r="BU5" s="445"/>
      <c r="BV5" s="445"/>
      <c r="BW5" s="445"/>
      <c r="BX5" s="446"/>
      <c r="BY5" s="439"/>
      <c r="BZ5" s="69" t="s">
        <v>34</v>
      </c>
      <c r="CA5" s="39" t="s">
        <v>35</v>
      </c>
      <c r="CB5" s="39" t="s">
        <v>35</v>
      </c>
      <c r="CC5" s="39" t="s">
        <v>35</v>
      </c>
      <c r="CD5" s="39" t="s">
        <v>35</v>
      </c>
      <c r="CE5" s="39" t="s">
        <v>35</v>
      </c>
      <c r="CF5" s="39" t="s">
        <v>35</v>
      </c>
      <c r="CG5" s="39" t="s">
        <v>35</v>
      </c>
      <c r="CH5" s="39" t="s">
        <v>35</v>
      </c>
      <c r="CI5" s="39" t="s">
        <v>35</v>
      </c>
      <c r="CJ5" s="39" t="s">
        <v>35</v>
      </c>
      <c r="CK5" s="39" t="s">
        <v>35</v>
      </c>
      <c r="CL5" s="39" t="s">
        <v>35</v>
      </c>
      <c r="CM5" s="39" t="s">
        <v>35</v>
      </c>
      <c r="CN5" s="39" t="s">
        <v>35</v>
      </c>
      <c r="CO5" s="39" t="s">
        <v>35</v>
      </c>
      <c r="CP5" s="39" t="s">
        <v>35</v>
      </c>
      <c r="CQ5" s="39" t="s">
        <v>35</v>
      </c>
      <c r="CR5" s="39" t="s">
        <v>35</v>
      </c>
      <c r="CS5" s="39" t="s">
        <v>35</v>
      </c>
      <c r="CT5" s="39" t="s">
        <v>35</v>
      </c>
      <c r="CU5" s="39" t="s">
        <v>35</v>
      </c>
      <c r="CV5" s="39" t="s">
        <v>35</v>
      </c>
      <c r="CW5" s="39" t="s">
        <v>35</v>
      </c>
      <c r="CX5" s="39" t="s">
        <v>35</v>
      </c>
      <c r="CY5" s="39" t="s">
        <v>35</v>
      </c>
      <c r="CZ5" s="39" t="s">
        <v>35</v>
      </c>
      <c r="DA5" s="39" t="s">
        <v>35</v>
      </c>
      <c r="DB5" s="39" t="s">
        <v>35</v>
      </c>
      <c r="DC5" s="39" t="s">
        <v>35</v>
      </c>
      <c r="DD5" s="39" t="s">
        <v>35</v>
      </c>
      <c r="DE5" s="39" t="s">
        <v>35</v>
      </c>
      <c r="DF5" s="39" t="s">
        <v>63</v>
      </c>
      <c r="DG5" s="39" t="s">
        <v>35</v>
      </c>
      <c r="DH5" s="39" t="s">
        <v>35</v>
      </c>
      <c r="DI5" s="39" t="s">
        <v>35</v>
      </c>
      <c r="DJ5" s="39" t="s">
        <v>35</v>
      </c>
      <c r="DK5" s="39" t="s">
        <v>35</v>
      </c>
      <c r="DL5" s="39" t="s">
        <v>35</v>
      </c>
      <c r="DM5" s="39" t="s">
        <v>35</v>
      </c>
      <c r="DN5" s="39" t="s">
        <v>35</v>
      </c>
      <c r="DO5" s="39" t="s">
        <v>35</v>
      </c>
      <c r="DP5" s="39" t="s">
        <v>35</v>
      </c>
      <c r="DQ5" s="39" t="s">
        <v>35</v>
      </c>
      <c r="DR5" s="39" t="s">
        <v>35</v>
      </c>
      <c r="DS5" s="39" t="s">
        <v>35</v>
      </c>
      <c r="DT5" s="39" t="s">
        <v>35</v>
      </c>
      <c r="DU5" s="39" t="s">
        <v>35</v>
      </c>
      <c r="DV5" s="39" t="s">
        <v>35</v>
      </c>
      <c r="DW5" s="39" t="s">
        <v>35</v>
      </c>
      <c r="DX5" s="39" t="s">
        <v>35</v>
      </c>
      <c r="DY5" s="39" t="s">
        <v>35</v>
      </c>
      <c r="DZ5" s="39" t="s">
        <v>35</v>
      </c>
      <c r="EA5" s="39" t="s">
        <v>35</v>
      </c>
      <c r="EB5" s="39" t="s">
        <v>35</v>
      </c>
      <c r="EC5" s="39" t="s">
        <v>35</v>
      </c>
      <c r="ED5" s="39" t="s">
        <v>35</v>
      </c>
      <c r="EE5" s="39" t="s">
        <v>35</v>
      </c>
      <c r="EF5" s="39" t="s">
        <v>35</v>
      </c>
      <c r="EG5" s="70" t="s">
        <v>34</v>
      </c>
      <c r="EH5" s="70" t="s">
        <v>35</v>
      </c>
      <c r="EI5" s="70" t="s">
        <v>35</v>
      </c>
      <c r="EJ5" s="70" t="s">
        <v>34</v>
      </c>
      <c r="EK5" s="70" t="s">
        <v>35</v>
      </c>
      <c r="EL5" s="70" t="s">
        <v>35</v>
      </c>
      <c r="EM5" s="70" t="s">
        <v>35</v>
      </c>
      <c r="EN5" s="70" t="s">
        <v>35</v>
      </c>
      <c r="EO5" s="70" t="s">
        <v>35</v>
      </c>
      <c r="EP5" s="70" t="s">
        <v>35</v>
      </c>
      <c r="EQ5" s="70" t="s">
        <v>35</v>
      </c>
      <c r="ER5" s="70" t="s">
        <v>35</v>
      </c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</row>
    <row r="6" spans="3:190" ht="24" customHeight="1" thickBot="1" x14ac:dyDescent="0.25">
      <c r="C6" s="361"/>
      <c r="D6" s="363"/>
      <c r="E6" s="106" t="s">
        <v>37</v>
      </c>
      <c r="F6" s="107">
        <v>1</v>
      </c>
      <c r="G6" s="108">
        <v>2</v>
      </c>
      <c r="H6" s="109">
        <v>3</v>
      </c>
      <c r="I6" s="110">
        <v>4</v>
      </c>
      <c r="J6" s="110">
        <v>5</v>
      </c>
      <c r="K6" s="110">
        <v>6</v>
      </c>
      <c r="L6" s="110">
        <v>7</v>
      </c>
      <c r="M6" s="110">
        <v>8</v>
      </c>
      <c r="N6" s="110">
        <v>9</v>
      </c>
      <c r="O6" s="108">
        <v>10</v>
      </c>
      <c r="P6" s="111">
        <v>11</v>
      </c>
      <c r="Q6" s="112">
        <v>12</v>
      </c>
      <c r="R6" s="112">
        <v>13</v>
      </c>
      <c r="S6" s="112">
        <v>14</v>
      </c>
      <c r="T6" s="112">
        <v>15</v>
      </c>
      <c r="U6" s="112">
        <v>16</v>
      </c>
      <c r="V6" s="112">
        <v>17</v>
      </c>
      <c r="W6" s="112">
        <v>18</v>
      </c>
      <c r="X6" s="112">
        <v>19</v>
      </c>
      <c r="Y6" s="112">
        <v>20</v>
      </c>
      <c r="Z6" s="112">
        <v>21</v>
      </c>
      <c r="AA6" s="112">
        <v>22</v>
      </c>
      <c r="AB6" s="112">
        <v>23</v>
      </c>
      <c r="AC6" s="112">
        <v>24</v>
      </c>
      <c r="AD6" s="112">
        <v>25</v>
      </c>
      <c r="AE6" s="112">
        <v>26</v>
      </c>
      <c r="AF6" s="112">
        <v>27</v>
      </c>
      <c r="AG6" s="112">
        <v>28</v>
      </c>
      <c r="AH6" s="112">
        <v>29</v>
      </c>
      <c r="AI6" s="112">
        <v>30</v>
      </c>
      <c r="AJ6" s="112">
        <v>31</v>
      </c>
      <c r="AK6" s="112">
        <v>32</v>
      </c>
      <c r="AL6" s="112">
        <v>33</v>
      </c>
      <c r="AM6" s="112">
        <v>34</v>
      </c>
      <c r="AN6" s="112">
        <v>35</v>
      </c>
      <c r="AO6" s="112">
        <v>36</v>
      </c>
      <c r="AP6" s="112">
        <v>37</v>
      </c>
      <c r="AQ6" s="112">
        <v>38</v>
      </c>
      <c r="AR6" s="112">
        <v>39</v>
      </c>
      <c r="AS6" s="112">
        <v>40</v>
      </c>
      <c r="AT6" s="112">
        <v>41</v>
      </c>
      <c r="AU6" s="112">
        <v>42</v>
      </c>
      <c r="AV6" s="112">
        <v>43</v>
      </c>
      <c r="AW6" s="112">
        <v>44</v>
      </c>
      <c r="AX6" s="112">
        <v>45</v>
      </c>
      <c r="AY6" s="112">
        <v>46</v>
      </c>
      <c r="AZ6" s="112">
        <v>47</v>
      </c>
      <c r="BA6" s="112">
        <v>48</v>
      </c>
      <c r="BB6" s="112">
        <v>49</v>
      </c>
      <c r="BC6" s="112">
        <v>50</v>
      </c>
      <c r="BD6" s="112">
        <v>51</v>
      </c>
      <c r="BE6" s="112">
        <v>52</v>
      </c>
      <c r="BF6" s="112">
        <v>53</v>
      </c>
      <c r="BG6" s="112">
        <v>54</v>
      </c>
      <c r="BH6" s="112">
        <v>55</v>
      </c>
      <c r="BI6" s="112">
        <v>56</v>
      </c>
      <c r="BJ6" s="112">
        <v>57</v>
      </c>
      <c r="BK6" s="112">
        <v>58</v>
      </c>
      <c r="BL6" s="112">
        <v>59</v>
      </c>
      <c r="BM6" s="112">
        <v>60</v>
      </c>
      <c r="BN6" s="112">
        <v>61</v>
      </c>
      <c r="BO6" s="112">
        <v>62</v>
      </c>
      <c r="BP6" s="112">
        <v>63</v>
      </c>
      <c r="BQ6" s="112">
        <v>64</v>
      </c>
      <c r="BR6" s="112">
        <v>65</v>
      </c>
      <c r="BS6" s="112">
        <v>66</v>
      </c>
      <c r="BT6" s="112">
        <v>67</v>
      </c>
      <c r="BU6" s="112">
        <v>68</v>
      </c>
      <c r="BV6" s="112">
        <v>69</v>
      </c>
      <c r="BW6" s="112">
        <v>70</v>
      </c>
      <c r="BX6" s="113">
        <v>71</v>
      </c>
      <c r="BY6" s="439"/>
      <c r="BZ6" s="107">
        <v>1</v>
      </c>
      <c r="CA6" s="108">
        <v>2</v>
      </c>
      <c r="CB6" s="107">
        <v>3</v>
      </c>
      <c r="CC6" s="110">
        <v>4</v>
      </c>
      <c r="CD6" s="110">
        <v>5</v>
      </c>
      <c r="CE6" s="110">
        <v>6</v>
      </c>
      <c r="CF6" s="110">
        <v>7</v>
      </c>
      <c r="CG6" s="110">
        <v>8</v>
      </c>
      <c r="CH6" s="110">
        <v>9</v>
      </c>
      <c r="CI6" s="108">
        <v>10</v>
      </c>
      <c r="CJ6" s="107">
        <v>11</v>
      </c>
      <c r="CK6" s="110">
        <v>12</v>
      </c>
      <c r="CL6" s="110">
        <v>13</v>
      </c>
      <c r="CM6" s="110">
        <v>14</v>
      </c>
      <c r="CN6" s="110">
        <v>15</v>
      </c>
      <c r="CO6" s="110">
        <v>16</v>
      </c>
      <c r="CP6" s="110">
        <v>17</v>
      </c>
      <c r="CQ6" s="110">
        <v>18</v>
      </c>
      <c r="CR6" s="110">
        <v>19</v>
      </c>
      <c r="CS6" s="110">
        <v>20</v>
      </c>
      <c r="CT6" s="110">
        <v>21</v>
      </c>
      <c r="CU6" s="110">
        <v>22</v>
      </c>
      <c r="CV6" s="110">
        <v>23</v>
      </c>
      <c r="CW6" s="110">
        <v>24</v>
      </c>
      <c r="CX6" s="110">
        <v>25</v>
      </c>
      <c r="CY6" s="110">
        <v>26</v>
      </c>
      <c r="CZ6" s="110">
        <v>27</v>
      </c>
      <c r="DA6" s="110">
        <v>28</v>
      </c>
      <c r="DB6" s="110">
        <v>29</v>
      </c>
      <c r="DC6" s="110">
        <v>30</v>
      </c>
      <c r="DD6" s="110">
        <v>31</v>
      </c>
      <c r="DE6" s="110">
        <v>32</v>
      </c>
      <c r="DF6" s="110">
        <v>33</v>
      </c>
      <c r="DG6" s="110">
        <v>34</v>
      </c>
      <c r="DH6" s="110">
        <v>35</v>
      </c>
      <c r="DI6" s="110">
        <v>36</v>
      </c>
      <c r="DJ6" s="110">
        <v>37</v>
      </c>
      <c r="DK6" s="110">
        <v>38</v>
      </c>
      <c r="DL6" s="110">
        <v>39</v>
      </c>
      <c r="DM6" s="110">
        <v>40</v>
      </c>
      <c r="DN6" s="110">
        <v>41</v>
      </c>
      <c r="DO6" s="110">
        <v>42</v>
      </c>
      <c r="DP6" s="110">
        <v>43</v>
      </c>
      <c r="DQ6" s="108">
        <v>44</v>
      </c>
      <c r="DR6" s="107">
        <v>45</v>
      </c>
      <c r="DS6" s="110">
        <v>46</v>
      </c>
      <c r="DT6" s="110">
        <v>47</v>
      </c>
      <c r="DU6" s="110">
        <v>48</v>
      </c>
      <c r="DV6" s="110">
        <v>49</v>
      </c>
      <c r="DW6" s="110">
        <v>50</v>
      </c>
      <c r="DX6" s="110">
        <v>51</v>
      </c>
      <c r="DY6" s="110">
        <v>52</v>
      </c>
      <c r="DZ6" s="110">
        <v>53</v>
      </c>
      <c r="EA6" s="110">
        <v>54</v>
      </c>
      <c r="EB6" s="110">
        <v>55</v>
      </c>
      <c r="EC6" s="110">
        <v>56</v>
      </c>
      <c r="ED6" s="110">
        <v>57</v>
      </c>
      <c r="EE6" s="110">
        <v>58</v>
      </c>
      <c r="EF6" s="110">
        <v>59</v>
      </c>
      <c r="EG6" s="110">
        <v>60</v>
      </c>
      <c r="EH6" s="110">
        <v>61</v>
      </c>
      <c r="EI6" s="108">
        <v>62</v>
      </c>
      <c r="EJ6" s="107">
        <v>63</v>
      </c>
      <c r="EK6" s="110">
        <v>64</v>
      </c>
      <c r="EL6" s="110">
        <v>65</v>
      </c>
      <c r="EM6" s="110">
        <v>66</v>
      </c>
      <c r="EN6" s="110">
        <v>67</v>
      </c>
      <c r="EO6" s="110">
        <v>68</v>
      </c>
      <c r="EP6" s="110">
        <v>69</v>
      </c>
      <c r="EQ6" s="110">
        <v>70</v>
      </c>
      <c r="ER6" s="108">
        <v>71</v>
      </c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</row>
    <row r="7" spans="3:190" ht="13.5" customHeight="1" x14ac:dyDescent="0.2">
      <c r="C7" s="135" t="s">
        <v>17</v>
      </c>
      <c r="D7" s="218" t="s">
        <v>66</v>
      </c>
      <c r="E7" s="219"/>
      <c r="F7" s="220"/>
      <c r="G7" s="221"/>
      <c r="H7" s="222"/>
      <c r="I7" s="223"/>
      <c r="J7" s="223"/>
      <c r="K7" s="223"/>
      <c r="L7" s="223"/>
      <c r="M7" s="223"/>
      <c r="N7" s="223"/>
      <c r="O7" s="224"/>
      <c r="P7" s="225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7"/>
      <c r="AX7" s="228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30"/>
      <c r="BP7" s="231"/>
      <c r="BQ7" s="232"/>
      <c r="BR7" s="232"/>
      <c r="BS7" s="232"/>
      <c r="BT7" s="232"/>
      <c r="BU7" s="232"/>
      <c r="BV7" s="232"/>
      <c r="BW7" s="232"/>
      <c r="BX7" s="233"/>
      <c r="BY7" s="234"/>
      <c r="BZ7" s="116">
        <f>F7*BY7/1000000</f>
        <v>0</v>
      </c>
      <c r="CA7" s="120">
        <f t="shared" ref="CA7:CI7" si="0">G7*$BY7/1000</f>
        <v>0</v>
      </c>
      <c r="CB7" s="116">
        <f t="shared" si="0"/>
        <v>0</v>
      </c>
      <c r="CC7" s="124">
        <f t="shared" si="0"/>
        <v>0</v>
      </c>
      <c r="CD7" s="124">
        <f t="shared" si="0"/>
        <v>0</v>
      </c>
      <c r="CE7" s="124">
        <f t="shared" si="0"/>
        <v>0</v>
      </c>
      <c r="CF7" s="124">
        <f t="shared" si="0"/>
        <v>0</v>
      </c>
      <c r="CG7" s="124">
        <f t="shared" si="0"/>
        <v>0</v>
      </c>
      <c r="CH7" s="124">
        <f t="shared" si="0"/>
        <v>0</v>
      </c>
      <c r="CI7" s="120">
        <f t="shared" si="0"/>
        <v>0</v>
      </c>
      <c r="CJ7" s="116">
        <f t="shared" ref="CJ7:CJ9" si="1">P7*$BY7/1000</f>
        <v>0</v>
      </c>
      <c r="CK7" s="124">
        <f t="shared" ref="CK7:CK9" si="2">Q7*$BY7/1000</f>
        <v>0</v>
      </c>
      <c r="CL7" s="124">
        <f t="shared" ref="CL7:CL9" si="3">R7*$BY7/1000</f>
        <v>0</v>
      </c>
      <c r="CM7" s="124">
        <f t="shared" ref="CM7:CM9" si="4">S7*$BY7/1000</f>
        <v>0</v>
      </c>
      <c r="CN7" s="124">
        <f t="shared" ref="CN7:CN9" si="5">T7*$BY7/1000</f>
        <v>0</v>
      </c>
      <c r="CO7" s="124">
        <f t="shared" ref="CO7:CO9" si="6">U7*$BY7/1000</f>
        <v>0</v>
      </c>
      <c r="CP7" s="124">
        <f t="shared" ref="CP7:CP9" si="7">V7*$BY7/1000</f>
        <v>0</v>
      </c>
      <c r="CQ7" s="124">
        <f t="shared" ref="CQ7:CQ9" si="8">W7*$BY7/1000</f>
        <v>0</v>
      </c>
      <c r="CR7" s="124">
        <f t="shared" ref="CR7:CR9" si="9">X7*$BY7/1000</f>
        <v>0</v>
      </c>
      <c r="CS7" s="124">
        <f t="shared" ref="CS7:CS9" si="10">Y7*$BY7/1000</f>
        <v>0</v>
      </c>
      <c r="CT7" s="124">
        <f t="shared" ref="CT7:CT9" si="11">Z7*$BY7/1000</f>
        <v>0</v>
      </c>
      <c r="CU7" s="124">
        <f t="shared" ref="CU7:CU9" si="12">AA7*$BY7/1000</f>
        <v>0</v>
      </c>
      <c r="CV7" s="124">
        <f t="shared" ref="CV7:CV9" si="13">AB7*$BY7/1000</f>
        <v>0</v>
      </c>
      <c r="CW7" s="124">
        <f t="shared" ref="CW7:CW9" si="14">AC7*$BY7/1000</f>
        <v>0</v>
      </c>
      <c r="CX7" s="124">
        <f t="shared" ref="CX7:CX9" si="15">AD7*$BY7/1000</f>
        <v>0</v>
      </c>
      <c r="CY7" s="124">
        <f t="shared" ref="CY7:CY9" si="16">AE7*$BY7/1000</f>
        <v>0</v>
      </c>
      <c r="CZ7" s="124">
        <f t="shared" ref="CZ7:CZ9" si="17">AF7*$BY7/1000</f>
        <v>0</v>
      </c>
      <c r="DA7" s="124">
        <f t="shared" ref="DA7:DA9" si="18">AG7*$BY7/1000</f>
        <v>0</v>
      </c>
      <c r="DB7" s="124">
        <f t="shared" ref="DB7:DB9" si="19">AH7*$BY7/1000</f>
        <v>0</v>
      </c>
      <c r="DC7" s="124">
        <f t="shared" ref="DC7:DC9" si="20">AI7*$BY7/1000</f>
        <v>0</v>
      </c>
      <c r="DD7" s="124">
        <f t="shared" ref="DD7:DD9" si="21">AJ7*$BY7/1000</f>
        <v>0</v>
      </c>
      <c r="DE7" s="124">
        <f t="shared" ref="DE7:DE9" si="22">AK7*$BY7/1000</f>
        <v>0</v>
      </c>
      <c r="DF7" s="124">
        <f>AL7*$BY7</f>
        <v>0</v>
      </c>
      <c r="DG7" s="124">
        <f t="shared" ref="DG7:DG9" si="23">AM7*$BY7/1000</f>
        <v>0</v>
      </c>
      <c r="DH7" s="124">
        <f t="shared" ref="DH7:DH9" si="24">AN7*$BY7/1000</f>
        <v>0</v>
      </c>
      <c r="DI7" s="124">
        <f t="shared" ref="DI7:DI9" si="25">AO7*$BY7/1000</f>
        <v>0</v>
      </c>
      <c r="DJ7" s="124">
        <f t="shared" ref="DJ7:DJ9" si="26">AP7*$BY7/1000</f>
        <v>0</v>
      </c>
      <c r="DK7" s="124">
        <f t="shared" ref="DK7:DK9" si="27">AQ7*$BY7/1000</f>
        <v>0</v>
      </c>
      <c r="DL7" s="124">
        <f t="shared" ref="DL7:DL9" si="28">AR7*$BY7/1000</f>
        <v>0</v>
      </c>
      <c r="DM7" s="124">
        <f t="shared" ref="DM7:DM9" si="29">AS7*$BY7/1000</f>
        <v>0</v>
      </c>
      <c r="DN7" s="124">
        <f t="shared" ref="DN7:DN9" si="30">AT7*$BY7/1000</f>
        <v>0</v>
      </c>
      <c r="DO7" s="124">
        <f t="shared" ref="DO7:DO9" si="31">AU7*$BY7/1000</f>
        <v>0</v>
      </c>
      <c r="DP7" s="124">
        <f t="shared" ref="DP7:DP9" si="32">AV7*$BY7/1000</f>
        <v>0</v>
      </c>
      <c r="DQ7" s="120">
        <f t="shared" ref="DQ7:DQ9" si="33">AW7*$BY7/1000</f>
        <v>0</v>
      </c>
      <c r="DR7" s="116">
        <f t="shared" ref="DR7:DR9" si="34">AX7*$BY7/1000</f>
        <v>0</v>
      </c>
      <c r="DS7" s="124">
        <f t="shared" ref="DS7:DS9" si="35">AY7*$BY7/1000</f>
        <v>0</v>
      </c>
      <c r="DT7" s="124">
        <f t="shared" ref="DT7:DT9" si="36">AZ7*$BY7/1000</f>
        <v>0</v>
      </c>
      <c r="DU7" s="124">
        <f t="shared" ref="DU7:DU9" si="37">BA7*$BY7/1000</f>
        <v>0</v>
      </c>
      <c r="DV7" s="124">
        <f t="shared" ref="DV7:DV9" si="38">BB7*$BY7/1000</f>
        <v>0</v>
      </c>
      <c r="DW7" s="124">
        <f t="shared" ref="DW7:DW9" si="39">BC7*$BY7/1000</f>
        <v>0</v>
      </c>
      <c r="DX7" s="124">
        <f t="shared" ref="DX7:DX9" si="40">BD7*$BY7/1000</f>
        <v>0</v>
      </c>
      <c r="DY7" s="124">
        <f t="shared" ref="DY7:DY9" si="41">BE7*$BY7/1000</f>
        <v>0</v>
      </c>
      <c r="DZ7" s="124">
        <f t="shared" ref="DZ7:DZ9" si="42">BF7*$BY7/1000</f>
        <v>0</v>
      </c>
      <c r="EA7" s="124">
        <f t="shared" ref="EA7:EA9" si="43">BG7*$BY7/1000</f>
        <v>0</v>
      </c>
      <c r="EB7" s="124">
        <f t="shared" ref="EB7:EB9" si="44">BH7*$BY7/1000</f>
        <v>0</v>
      </c>
      <c r="EC7" s="124">
        <f t="shared" ref="EC7:EC9" si="45">BI7*$BY7/1000</f>
        <v>0</v>
      </c>
      <c r="ED7" s="124">
        <f t="shared" ref="ED7:ED9" si="46">BJ7*$BY7/1000</f>
        <v>0</v>
      </c>
      <c r="EE7" s="124">
        <f t="shared" ref="EE7:EE9" si="47">BK7*$BY7/1000</f>
        <v>0</v>
      </c>
      <c r="EF7" s="124">
        <f t="shared" ref="EF7:EF9" si="48">BL7*$BY7/1000</f>
        <v>0</v>
      </c>
      <c r="EG7" s="124">
        <f t="shared" ref="EG7:EG9" si="49">BM7*$BY7/1000</f>
        <v>0</v>
      </c>
      <c r="EH7" s="124">
        <f t="shared" ref="EH7:EH9" si="50">BN7*$BY7/1000</f>
        <v>0</v>
      </c>
      <c r="EI7" s="120">
        <f t="shared" ref="EI7:EI9" si="51">BO7*$BY7/1000</f>
        <v>0</v>
      </c>
      <c r="EJ7" s="116">
        <f>BP7*$BY7/100000</f>
        <v>0</v>
      </c>
      <c r="EK7" s="124">
        <f t="shared" ref="EK7:EK9" si="52">BQ7*$BY7/1000</f>
        <v>0</v>
      </c>
      <c r="EL7" s="124">
        <f t="shared" ref="EL7:EL9" si="53">BR7*$BY7/1000</f>
        <v>0</v>
      </c>
      <c r="EM7" s="124">
        <f t="shared" ref="EM7:EM9" si="54">BS7*$BY7/1000</f>
        <v>0</v>
      </c>
      <c r="EN7" s="124">
        <f t="shared" ref="EN7:EN9" si="55">BT7*$BY7/1000</f>
        <v>0</v>
      </c>
      <c r="EO7" s="124">
        <f t="shared" ref="EO7:EO9" si="56">BU7*$BY7/1000</f>
        <v>0</v>
      </c>
      <c r="EP7" s="124">
        <f t="shared" ref="EP7:EP9" si="57">BV7*$BY7/1000</f>
        <v>0</v>
      </c>
      <c r="EQ7" s="124">
        <f t="shared" ref="EQ7:EQ9" si="58">BW7*$BY7/1000</f>
        <v>0</v>
      </c>
      <c r="ER7" s="117">
        <f t="shared" ref="ER7:ER9" si="59">BX7*$BY7/1000</f>
        <v>0</v>
      </c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</row>
    <row r="8" spans="3:190" ht="13.5" customHeight="1" x14ac:dyDescent="0.2">
      <c r="C8" s="135" t="s">
        <v>18</v>
      </c>
      <c r="D8" s="218" t="s">
        <v>67</v>
      </c>
      <c r="E8" s="219"/>
      <c r="F8" s="235"/>
      <c r="G8" s="178"/>
      <c r="H8" s="236"/>
      <c r="I8" s="237"/>
      <c r="J8" s="237"/>
      <c r="K8" s="237"/>
      <c r="L8" s="237"/>
      <c r="M8" s="237"/>
      <c r="N8" s="237"/>
      <c r="O8" s="238"/>
      <c r="P8" s="239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1"/>
      <c r="AX8" s="242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4"/>
      <c r="BP8" s="245"/>
      <c r="BQ8" s="246"/>
      <c r="BR8" s="246"/>
      <c r="BS8" s="246"/>
      <c r="BT8" s="246"/>
      <c r="BU8" s="246"/>
      <c r="BV8" s="246"/>
      <c r="BW8" s="246"/>
      <c r="BX8" s="247"/>
      <c r="BY8" s="248"/>
      <c r="BZ8" s="118">
        <f t="shared" ref="BZ8:BZ9" si="60">F8*BY8/1000000</f>
        <v>0</v>
      </c>
      <c r="CA8" s="121">
        <f t="shared" ref="CA8:CA9" si="61">G8*$BY8/1000</f>
        <v>0</v>
      </c>
      <c r="CB8" s="118">
        <f>H8*$BY8/1000</f>
        <v>0</v>
      </c>
      <c r="CC8" s="17">
        <f t="shared" ref="CC8:CC9" si="62">I8*$BY8/1000</f>
        <v>0</v>
      </c>
      <c r="CD8" s="17">
        <f t="shared" ref="CD8:CD9" si="63">J8*$BY8/1000</f>
        <v>0</v>
      </c>
      <c r="CE8" s="17">
        <f t="shared" ref="CE8:CE9" si="64">K8*$BY8/1000</f>
        <v>0</v>
      </c>
      <c r="CF8" s="17">
        <f t="shared" ref="CF8:CF9" si="65">L8*$BY8/1000</f>
        <v>0</v>
      </c>
      <c r="CG8" s="17">
        <f t="shared" ref="CG8:CG9" si="66">M8*$BY8/1000</f>
        <v>0</v>
      </c>
      <c r="CH8" s="17">
        <f t="shared" ref="CH8:CH9" si="67">N8*$BY8/1000</f>
        <v>0</v>
      </c>
      <c r="CI8" s="121">
        <f t="shared" ref="CI8:CI9" si="68">O8*$BY8/1000</f>
        <v>0</v>
      </c>
      <c r="CJ8" s="118">
        <f t="shared" si="1"/>
        <v>0</v>
      </c>
      <c r="CK8" s="17">
        <f t="shared" si="2"/>
        <v>0</v>
      </c>
      <c r="CL8" s="17">
        <f t="shared" si="3"/>
        <v>0</v>
      </c>
      <c r="CM8" s="17">
        <f t="shared" si="4"/>
        <v>0</v>
      </c>
      <c r="CN8" s="17">
        <f t="shared" si="5"/>
        <v>0</v>
      </c>
      <c r="CO8" s="17">
        <f t="shared" si="6"/>
        <v>0</v>
      </c>
      <c r="CP8" s="17">
        <f t="shared" si="7"/>
        <v>0</v>
      </c>
      <c r="CQ8" s="17">
        <f t="shared" si="8"/>
        <v>0</v>
      </c>
      <c r="CR8" s="17">
        <f t="shared" si="9"/>
        <v>0</v>
      </c>
      <c r="CS8" s="17">
        <f t="shared" si="10"/>
        <v>0</v>
      </c>
      <c r="CT8" s="17">
        <f t="shared" si="11"/>
        <v>0</v>
      </c>
      <c r="CU8" s="17">
        <f t="shared" si="12"/>
        <v>0</v>
      </c>
      <c r="CV8" s="17">
        <f t="shared" si="13"/>
        <v>0</v>
      </c>
      <c r="CW8" s="17">
        <f t="shared" si="14"/>
        <v>0</v>
      </c>
      <c r="CX8" s="17">
        <f t="shared" si="15"/>
        <v>0</v>
      </c>
      <c r="CY8" s="17">
        <f t="shared" si="16"/>
        <v>0</v>
      </c>
      <c r="CZ8" s="17">
        <f t="shared" si="17"/>
        <v>0</v>
      </c>
      <c r="DA8" s="17">
        <f t="shared" si="18"/>
        <v>0</v>
      </c>
      <c r="DB8" s="17">
        <f t="shared" si="19"/>
        <v>0</v>
      </c>
      <c r="DC8" s="17">
        <f t="shared" si="20"/>
        <v>0</v>
      </c>
      <c r="DD8" s="17">
        <f t="shared" si="21"/>
        <v>0</v>
      </c>
      <c r="DE8" s="17">
        <f t="shared" si="22"/>
        <v>0</v>
      </c>
      <c r="DF8" s="17">
        <f t="shared" ref="DF8:DF9" si="69">AL8*$BY8</f>
        <v>0</v>
      </c>
      <c r="DG8" s="17">
        <f t="shared" si="23"/>
        <v>0</v>
      </c>
      <c r="DH8" s="17">
        <f t="shared" si="24"/>
        <v>0</v>
      </c>
      <c r="DI8" s="17">
        <f t="shared" si="25"/>
        <v>0</v>
      </c>
      <c r="DJ8" s="17">
        <f t="shared" si="26"/>
        <v>0</v>
      </c>
      <c r="DK8" s="17">
        <f t="shared" si="27"/>
        <v>0</v>
      </c>
      <c r="DL8" s="17">
        <f t="shared" si="28"/>
        <v>0</v>
      </c>
      <c r="DM8" s="17">
        <f t="shared" si="29"/>
        <v>0</v>
      </c>
      <c r="DN8" s="17">
        <f t="shared" si="30"/>
        <v>0</v>
      </c>
      <c r="DO8" s="17">
        <f t="shared" si="31"/>
        <v>0</v>
      </c>
      <c r="DP8" s="17">
        <f t="shared" si="32"/>
        <v>0</v>
      </c>
      <c r="DQ8" s="121">
        <f t="shared" si="33"/>
        <v>0</v>
      </c>
      <c r="DR8" s="118">
        <f t="shared" si="34"/>
        <v>0</v>
      </c>
      <c r="DS8" s="17">
        <f t="shared" si="35"/>
        <v>0</v>
      </c>
      <c r="DT8" s="17">
        <f t="shared" si="36"/>
        <v>0</v>
      </c>
      <c r="DU8" s="17">
        <f t="shared" si="37"/>
        <v>0</v>
      </c>
      <c r="DV8" s="17">
        <f t="shared" si="38"/>
        <v>0</v>
      </c>
      <c r="DW8" s="17">
        <f t="shared" si="39"/>
        <v>0</v>
      </c>
      <c r="DX8" s="17">
        <f t="shared" si="40"/>
        <v>0</v>
      </c>
      <c r="DY8" s="17">
        <f t="shared" si="41"/>
        <v>0</v>
      </c>
      <c r="DZ8" s="17">
        <f t="shared" si="42"/>
        <v>0</v>
      </c>
      <c r="EA8" s="17">
        <f t="shared" si="43"/>
        <v>0</v>
      </c>
      <c r="EB8" s="17">
        <f t="shared" si="44"/>
        <v>0</v>
      </c>
      <c r="EC8" s="17">
        <f t="shared" si="45"/>
        <v>0</v>
      </c>
      <c r="ED8" s="17">
        <f t="shared" si="46"/>
        <v>0</v>
      </c>
      <c r="EE8" s="17">
        <f t="shared" si="47"/>
        <v>0</v>
      </c>
      <c r="EF8" s="17">
        <f t="shared" si="48"/>
        <v>0</v>
      </c>
      <c r="EG8" s="17">
        <f t="shared" si="49"/>
        <v>0</v>
      </c>
      <c r="EH8" s="17">
        <f t="shared" si="50"/>
        <v>0</v>
      </c>
      <c r="EI8" s="121">
        <f t="shared" si="51"/>
        <v>0</v>
      </c>
      <c r="EJ8" s="118">
        <f t="shared" ref="EJ8:EJ9" si="70">BP8*$BY8/100000</f>
        <v>0</v>
      </c>
      <c r="EK8" s="17">
        <f t="shared" si="52"/>
        <v>0</v>
      </c>
      <c r="EL8" s="17">
        <f t="shared" si="53"/>
        <v>0</v>
      </c>
      <c r="EM8" s="17">
        <f t="shared" si="54"/>
        <v>0</v>
      </c>
      <c r="EN8" s="17">
        <f t="shared" si="55"/>
        <v>0</v>
      </c>
      <c r="EO8" s="17">
        <f t="shared" si="56"/>
        <v>0</v>
      </c>
      <c r="EP8" s="17">
        <f t="shared" si="57"/>
        <v>0</v>
      </c>
      <c r="EQ8" s="17">
        <f t="shared" si="58"/>
        <v>0</v>
      </c>
      <c r="ER8" s="27">
        <f t="shared" si="59"/>
        <v>0</v>
      </c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</row>
    <row r="9" spans="3:190" ht="13.5" customHeight="1" thickBot="1" x14ac:dyDescent="0.25">
      <c r="C9" s="181" t="s">
        <v>19</v>
      </c>
      <c r="D9" s="249" t="s">
        <v>68</v>
      </c>
      <c r="E9" s="250"/>
      <c r="F9" s="251"/>
      <c r="G9" s="186"/>
      <c r="H9" s="252"/>
      <c r="I9" s="253"/>
      <c r="J9" s="253"/>
      <c r="K9" s="253"/>
      <c r="L9" s="253"/>
      <c r="M9" s="253"/>
      <c r="N9" s="253"/>
      <c r="O9" s="254"/>
      <c r="P9" s="255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7"/>
      <c r="AX9" s="258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60"/>
      <c r="BP9" s="261"/>
      <c r="BQ9" s="262"/>
      <c r="BR9" s="262"/>
      <c r="BS9" s="262"/>
      <c r="BT9" s="262"/>
      <c r="BU9" s="262"/>
      <c r="BV9" s="262"/>
      <c r="BW9" s="262"/>
      <c r="BX9" s="263"/>
      <c r="BY9" s="264"/>
      <c r="BZ9" s="119">
        <f t="shared" si="60"/>
        <v>0</v>
      </c>
      <c r="CA9" s="122">
        <f t="shared" si="61"/>
        <v>0</v>
      </c>
      <c r="CB9" s="119">
        <f>H9*$BY9/1000</f>
        <v>0</v>
      </c>
      <c r="CC9" s="29">
        <f t="shared" si="62"/>
        <v>0</v>
      </c>
      <c r="CD9" s="29">
        <f t="shared" si="63"/>
        <v>0</v>
      </c>
      <c r="CE9" s="29">
        <f t="shared" si="64"/>
        <v>0</v>
      </c>
      <c r="CF9" s="29">
        <f t="shared" si="65"/>
        <v>0</v>
      </c>
      <c r="CG9" s="29">
        <f t="shared" si="66"/>
        <v>0</v>
      </c>
      <c r="CH9" s="29">
        <f t="shared" si="67"/>
        <v>0</v>
      </c>
      <c r="CI9" s="122">
        <f t="shared" si="68"/>
        <v>0</v>
      </c>
      <c r="CJ9" s="119">
        <f t="shared" si="1"/>
        <v>0</v>
      </c>
      <c r="CK9" s="29">
        <f t="shared" si="2"/>
        <v>0</v>
      </c>
      <c r="CL9" s="29">
        <f t="shared" si="3"/>
        <v>0</v>
      </c>
      <c r="CM9" s="29">
        <f t="shared" si="4"/>
        <v>0</v>
      </c>
      <c r="CN9" s="29">
        <f t="shared" si="5"/>
        <v>0</v>
      </c>
      <c r="CO9" s="29">
        <f t="shared" si="6"/>
        <v>0</v>
      </c>
      <c r="CP9" s="29">
        <f t="shared" si="7"/>
        <v>0</v>
      </c>
      <c r="CQ9" s="29">
        <f t="shared" si="8"/>
        <v>0</v>
      </c>
      <c r="CR9" s="29">
        <f t="shared" si="9"/>
        <v>0</v>
      </c>
      <c r="CS9" s="29">
        <f t="shared" si="10"/>
        <v>0</v>
      </c>
      <c r="CT9" s="29">
        <f t="shared" si="11"/>
        <v>0</v>
      </c>
      <c r="CU9" s="29">
        <f t="shared" si="12"/>
        <v>0</v>
      </c>
      <c r="CV9" s="29">
        <f t="shared" si="13"/>
        <v>0</v>
      </c>
      <c r="CW9" s="29">
        <f t="shared" si="14"/>
        <v>0</v>
      </c>
      <c r="CX9" s="29">
        <f t="shared" si="15"/>
        <v>0</v>
      </c>
      <c r="CY9" s="29">
        <f t="shared" si="16"/>
        <v>0</v>
      </c>
      <c r="CZ9" s="29">
        <f t="shared" si="17"/>
        <v>0</v>
      </c>
      <c r="DA9" s="29">
        <f t="shared" si="18"/>
        <v>0</v>
      </c>
      <c r="DB9" s="29">
        <f t="shared" si="19"/>
        <v>0</v>
      </c>
      <c r="DC9" s="29">
        <f t="shared" si="20"/>
        <v>0</v>
      </c>
      <c r="DD9" s="29">
        <f t="shared" si="21"/>
        <v>0</v>
      </c>
      <c r="DE9" s="29">
        <f t="shared" si="22"/>
        <v>0</v>
      </c>
      <c r="DF9" s="29">
        <f t="shared" si="69"/>
        <v>0</v>
      </c>
      <c r="DG9" s="29">
        <f t="shared" si="23"/>
        <v>0</v>
      </c>
      <c r="DH9" s="29">
        <f t="shared" si="24"/>
        <v>0</v>
      </c>
      <c r="DI9" s="29">
        <f t="shared" si="25"/>
        <v>0</v>
      </c>
      <c r="DJ9" s="29">
        <f t="shared" si="26"/>
        <v>0</v>
      </c>
      <c r="DK9" s="29">
        <f t="shared" si="27"/>
        <v>0</v>
      </c>
      <c r="DL9" s="29">
        <f t="shared" si="28"/>
        <v>0</v>
      </c>
      <c r="DM9" s="29">
        <f t="shared" si="29"/>
        <v>0</v>
      </c>
      <c r="DN9" s="29">
        <f t="shared" si="30"/>
        <v>0</v>
      </c>
      <c r="DO9" s="29">
        <f t="shared" si="31"/>
        <v>0</v>
      </c>
      <c r="DP9" s="29">
        <f t="shared" si="32"/>
        <v>0</v>
      </c>
      <c r="DQ9" s="122">
        <f t="shared" si="33"/>
        <v>0</v>
      </c>
      <c r="DR9" s="119">
        <f t="shared" si="34"/>
        <v>0</v>
      </c>
      <c r="DS9" s="29">
        <f t="shared" si="35"/>
        <v>0</v>
      </c>
      <c r="DT9" s="29">
        <f t="shared" si="36"/>
        <v>0</v>
      </c>
      <c r="DU9" s="29">
        <f t="shared" si="37"/>
        <v>0</v>
      </c>
      <c r="DV9" s="29">
        <f t="shared" si="38"/>
        <v>0</v>
      </c>
      <c r="DW9" s="29">
        <f t="shared" si="39"/>
        <v>0</v>
      </c>
      <c r="DX9" s="29">
        <f t="shared" si="40"/>
        <v>0</v>
      </c>
      <c r="DY9" s="29">
        <f t="shared" si="41"/>
        <v>0</v>
      </c>
      <c r="DZ9" s="29">
        <f t="shared" si="42"/>
        <v>0</v>
      </c>
      <c r="EA9" s="29">
        <f t="shared" si="43"/>
        <v>0</v>
      </c>
      <c r="EB9" s="29">
        <f t="shared" si="44"/>
        <v>0</v>
      </c>
      <c r="EC9" s="29">
        <f t="shared" si="45"/>
        <v>0</v>
      </c>
      <c r="ED9" s="29">
        <f t="shared" si="46"/>
        <v>0</v>
      </c>
      <c r="EE9" s="29">
        <f t="shared" si="47"/>
        <v>0</v>
      </c>
      <c r="EF9" s="29">
        <f t="shared" si="48"/>
        <v>0</v>
      </c>
      <c r="EG9" s="29">
        <f t="shared" si="49"/>
        <v>0</v>
      </c>
      <c r="EH9" s="29">
        <f t="shared" si="50"/>
        <v>0</v>
      </c>
      <c r="EI9" s="122">
        <f t="shared" si="51"/>
        <v>0</v>
      </c>
      <c r="EJ9" s="119">
        <f t="shared" si="70"/>
        <v>0</v>
      </c>
      <c r="EK9" s="29">
        <f t="shared" si="52"/>
        <v>0</v>
      </c>
      <c r="EL9" s="29">
        <f t="shared" si="53"/>
        <v>0</v>
      </c>
      <c r="EM9" s="29">
        <f t="shared" si="54"/>
        <v>0</v>
      </c>
      <c r="EN9" s="29">
        <f t="shared" si="55"/>
        <v>0</v>
      </c>
      <c r="EO9" s="29">
        <f t="shared" si="56"/>
        <v>0</v>
      </c>
      <c r="EP9" s="29">
        <f t="shared" si="57"/>
        <v>0</v>
      </c>
      <c r="EQ9" s="29">
        <f t="shared" si="58"/>
        <v>0</v>
      </c>
      <c r="ER9" s="30">
        <f t="shared" si="59"/>
        <v>0</v>
      </c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</row>
    <row r="10" spans="3:190" ht="12.75" thickBot="1" x14ac:dyDescent="0.25">
      <c r="C10" s="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BZ10" s="114">
        <f>SUM(BZ7:BZ9)</f>
        <v>0</v>
      </c>
      <c r="CA10" s="115">
        <f t="shared" ref="CA10:EL10" si="71">SUM(CA7:CA9)</f>
        <v>0</v>
      </c>
      <c r="CB10" s="114">
        <f t="shared" si="71"/>
        <v>0</v>
      </c>
      <c r="CC10" s="123">
        <f t="shared" si="71"/>
        <v>0</v>
      </c>
      <c r="CD10" s="123">
        <f t="shared" si="71"/>
        <v>0</v>
      </c>
      <c r="CE10" s="123">
        <f t="shared" si="71"/>
        <v>0</v>
      </c>
      <c r="CF10" s="123">
        <f t="shared" si="71"/>
        <v>0</v>
      </c>
      <c r="CG10" s="123">
        <f t="shared" si="71"/>
        <v>0</v>
      </c>
      <c r="CH10" s="123">
        <f t="shared" si="71"/>
        <v>0</v>
      </c>
      <c r="CI10" s="115">
        <f t="shared" si="71"/>
        <v>0</v>
      </c>
      <c r="CJ10" s="114">
        <f t="shared" si="71"/>
        <v>0</v>
      </c>
      <c r="CK10" s="123">
        <f t="shared" si="71"/>
        <v>0</v>
      </c>
      <c r="CL10" s="123">
        <f t="shared" si="71"/>
        <v>0</v>
      </c>
      <c r="CM10" s="123">
        <f t="shared" si="71"/>
        <v>0</v>
      </c>
      <c r="CN10" s="123">
        <f t="shared" si="71"/>
        <v>0</v>
      </c>
      <c r="CO10" s="123">
        <f t="shared" si="71"/>
        <v>0</v>
      </c>
      <c r="CP10" s="123">
        <f t="shared" si="71"/>
        <v>0</v>
      </c>
      <c r="CQ10" s="123">
        <f t="shared" si="71"/>
        <v>0</v>
      </c>
      <c r="CR10" s="123">
        <f t="shared" si="71"/>
        <v>0</v>
      </c>
      <c r="CS10" s="123">
        <f t="shared" si="71"/>
        <v>0</v>
      </c>
      <c r="CT10" s="123">
        <f t="shared" si="71"/>
        <v>0</v>
      </c>
      <c r="CU10" s="123">
        <f t="shared" si="71"/>
        <v>0</v>
      </c>
      <c r="CV10" s="123">
        <f t="shared" si="71"/>
        <v>0</v>
      </c>
      <c r="CW10" s="123">
        <f t="shared" si="71"/>
        <v>0</v>
      </c>
      <c r="CX10" s="123">
        <f t="shared" si="71"/>
        <v>0</v>
      </c>
      <c r="CY10" s="123">
        <f t="shared" si="71"/>
        <v>0</v>
      </c>
      <c r="CZ10" s="123">
        <f t="shared" si="71"/>
        <v>0</v>
      </c>
      <c r="DA10" s="123">
        <f t="shared" si="71"/>
        <v>0</v>
      </c>
      <c r="DB10" s="123">
        <f t="shared" si="71"/>
        <v>0</v>
      </c>
      <c r="DC10" s="123">
        <f t="shared" si="71"/>
        <v>0</v>
      </c>
      <c r="DD10" s="123">
        <f t="shared" si="71"/>
        <v>0</v>
      </c>
      <c r="DE10" s="123">
        <f t="shared" si="71"/>
        <v>0</v>
      </c>
      <c r="DF10" s="123">
        <f t="shared" si="71"/>
        <v>0</v>
      </c>
      <c r="DG10" s="123">
        <f t="shared" si="71"/>
        <v>0</v>
      </c>
      <c r="DH10" s="123">
        <f t="shared" si="71"/>
        <v>0</v>
      </c>
      <c r="DI10" s="123">
        <f t="shared" si="71"/>
        <v>0</v>
      </c>
      <c r="DJ10" s="123">
        <f t="shared" si="71"/>
        <v>0</v>
      </c>
      <c r="DK10" s="123">
        <f t="shared" si="71"/>
        <v>0</v>
      </c>
      <c r="DL10" s="123">
        <f t="shared" si="71"/>
        <v>0</v>
      </c>
      <c r="DM10" s="123">
        <f t="shared" si="71"/>
        <v>0</v>
      </c>
      <c r="DN10" s="123">
        <f t="shared" si="71"/>
        <v>0</v>
      </c>
      <c r="DO10" s="123">
        <f t="shared" si="71"/>
        <v>0</v>
      </c>
      <c r="DP10" s="123">
        <f t="shared" si="71"/>
        <v>0</v>
      </c>
      <c r="DQ10" s="115">
        <f t="shared" si="71"/>
        <v>0</v>
      </c>
      <c r="DR10" s="114">
        <f t="shared" si="71"/>
        <v>0</v>
      </c>
      <c r="DS10" s="123">
        <f t="shared" si="71"/>
        <v>0</v>
      </c>
      <c r="DT10" s="123">
        <f t="shared" si="71"/>
        <v>0</v>
      </c>
      <c r="DU10" s="123">
        <f t="shared" si="71"/>
        <v>0</v>
      </c>
      <c r="DV10" s="123">
        <f t="shared" si="71"/>
        <v>0</v>
      </c>
      <c r="DW10" s="123">
        <f t="shared" si="71"/>
        <v>0</v>
      </c>
      <c r="DX10" s="123">
        <f t="shared" si="71"/>
        <v>0</v>
      </c>
      <c r="DY10" s="123">
        <f t="shared" si="71"/>
        <v>0</v>
      </c>
      <c r="DZ10" s="123">
        <f t="shared" si="71"/>
        <v>0</v>
      </c>
      <c r="EA10" s="123">
        <f t="shared" si="71"/>
        <v>0</v>
      </c>
      <c r="EB10" s="123">
        <f t="shared" si="71"/>
        <v>0</v>
      </c>
      <c r="EC10" s="123">
        <f t="shared" si="71"/>
        <v>0</v>
      </c>
      <c r="ED10" s="123">
        <f t="shared" si="71"/>
        <v>0</v>
      </c>
      <c r="EE10" s="123">
        <f t="shared" si="71"/>
        <v>0</v>
      </c>
      <c r="EF10" s="123">
        <f t="shared" si="71"/>
        <v>0</v>
      </c>
      <c r="EG10" s="123">
        <f t="shared" si="71"/>
        <v>0</v>
      </c>
      <c r="EH10" s="123">
        <f t="shared" si="71"/>
        <v>0</v>
      </c>
      <c r="EI10" s="115">
        <f t="shared" si="71"/>
        <v>0</v>
      </c>
      <c r="EJ10" s="114">
        <f t="shared" si="71"/>
        <v>0</v>
      </c>
      <c r="EK10" s="123">
        <f t="shared" si="71"/>
        <v>0</v>
      </c>
      <c r="EL10" s="123">
        <f t="shared" si="71"/>
        <v>0</v>
      </c>
      <c r="EM10" s="123">
        <f t="shared" ref="EM10:ER10" si="72">SUM(EM7:EM9)</f>
        <v>0</v>
      </c>
      <c r="EN10" s="123">
        <f t="shared" si="72"/>
        <v>0</v>
      </c>
      <c r="EO10" s="123">
        <f t="shared" si="72"/>
        <v>0</v>
      </c>
      <c r="EP10" s="123">
        <f t="shared" si="72"/>
        <v>0</v>
      </c>
      <c r="EQ10" s="123">
        <f t="shared" si="72"/>
        <v>0</v>
      </c>
      <c r="ER10" s="115">
        <f t="shared" si="72"/>
        <v>0</v>
      </c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10"/>
      <c r="FX10" s="10"/>
      <c r="FY10" s="10"/>
      <c r="FZ10" s="10"/>
      <c r="GA10" s="10"/>
      <c r="GB10" s="10"/>
      <c r="GC10" s="10"/>
    </row>
    <row r="11" spans="3:190" x14ac:dyDescent="0.2">
      <c r="C11" s="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10"/>
      <c r="FX11" s="10"/>
      <c r="FY11" s="10"/>
      <c r="FZ11" s="10"/>
      <c r="GA11" s="10"/>
      <c r="GB11" s="10"/>
      <c r="GC11" s="10"/>
    </row>
    <row r="12" spans="3:190" x14ac:dyDescent="0.2">
      <c r="C12" s="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10"/>
      <c r="FX12" s="10"/>
      <c r="FY12" s="10"/>
      <c r="FZ12" s="10"/>
      <c r="GA12" s="10"/>
      <c r="GB12" s="10"/>
      <c r="GC12" s="10"/>
    </row>
    <row r="13" spans="3:190" x14ac:dyDescent="0.2">
      <c r="C13" s="4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10"/>
      <c r="FX13" s="10"/>
      <c r="FY13" s="10"/>
      <c r="FZ13" s="10"/>
      <c r="GA13" s="10"/>
      <c r="GB13" s="10"/>
      <c r="GC13" s="10"/>
    </row>
    <row r="14" spans="3:190" ht="12.75" thickBot="1" x14ac:dyDescent="0.25">
      <c r="C14" s="4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10"/>
      <c r="FX14" s="10"/>
      <c r="FY14" s="10"/>
      <c r="FZ14" s="10"/>
      <c r="GA14" s="10"/>
      <c r="GB14" s="10"/>
      <c r="GC14" s="10"/>
    </row>
    <row r="15" spans="3:190" ht="24" customHeight="1" thickBot="1" x14ac:dyDescent="0.25">
      <c r="C15" s="396" t="s">
        <v>30</v>
      </c>
      <c r="D15" s="397"/>
      <c r="E15" s="398"/>
      <c r="F15" s="427" t="s">
        <v>32</v>
      </c>
      <c r="G15" s="428"/>
      <c r="H15" s="429" t="s">
        <v>23</v>
      </c>
      <c r="I15" s="430"/>
      <c r="J15" s="430"/>
      <c r="K15" s="430"/>
      <c r="L15" s="430"/>
      <c r="M15" s="430"/>
      <c r="N15" s="430"/>
      <c r="O15" s="431"/>
      <c r="P15" s="432" t="s">
        <v>25</v>
      </c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3"/>
      <c r="AK15" s="433"/>
      <c r="AL15" s="433"/>
      <c r="AM15" s="433"/>
      <c r="AN15" s="433"/>
      <c r="AO15" s="433"/>
      <c r="AP15" s="433"/>
      <c r="AQ15" s="433"/>
      <c r="AR15" s="433"/>
      <c r="AS15" s="433"/>
      <c r="AT15" s="433"/>
      <c r="AU15" s="433"/>
      <c r="AV15" s="433"/>
      <c r="AW15" s="434"/>
      <c r="AX15" s="435" t="s">
        <v>26</v>
      </c>
      <c r="AY15" s="436"/>
      <c r="AZ15" s="436"/>
      <c r="BA15" s="436"/>
      <c r="BB15" s="436"/>
      <c r="BC15" s="436"/>
      <c r="BD15" s="436"/>
      <c r="BE15" s="436"/>
      <c r="BF15" s="436"/>
      <c r="BG15" s="436"/>
      <c r="BH15" s="436"/>
      <c r="BI15" s="436"/>
      <c r="BJ15" s="436"/>
      <c r="BK15" s="436"/>
      <c r="BL15" s="436"/>
      <c r="BM15" s="436"/>
      <c r="BN15" s="436"/>
      <c r="BO15" s="437"/>
      <c r="BP15" s="421" t="s">
        <v>27</v>
      </c>
      <c r="BQ15" s="422"/>
      <c r="BR15" s="422"/>
      <c r="BS15" s="422"/>
      <c r="BT15" s="422"/>
      <c r="BU15" s="422"/>
      <c r="BV15" s="422"/>
      <c r="BW15" s="422"/>
      <c r="BX15" s="423"/>
      <c r="BY15" s="438" t="s">
        <v>62</v>
      </c>
      <c r="BZ15" s="427" t="s">
        <v>32</v>
      </c>
      <c r="CA15" s="428"/>
      <c r="CB15" s="429" t="s">
        <v>23</v>
      </c>
      <c r="CC15" s="430"/>
      <c r="CD15" s="430"/>
      <c r="CE15" s="430"/>
      <c r="CF15" s="430"/>
      <c r="CG15" s="430"/>
      <c r="CH15" s="430"/>
      <c r="CI15" s="431"/>
      <c r="CJ15" s="432" t="s">
        <v>25</v>
      </c>
      <c r="CK15" s="433"/>
      <c r="CL15" s="433"/>
      <c r="CM15" s="433"/>
      <c r="CN15" s="433"/>
      <c r="CO15" s="433"/>
      <c r="CP15" s="433"/>
      <c r="CQ15" s="433"/>
      <c r="CR15" s="433"/>
      <c r="CS15" s="433"/>
      <c r="CT15" s="433"/>
      <c r="CU15" s="433"/>
      <c r="CV15" s="433"/>
      <c r="CW15" s="433"/>
      <c r="CX15" s="433"/>
      <c r="CY15" s="433"/>
      <c r="CZ15" s="433"/>
      <c r="DA15" s="433"/>
      <c r="DB15" s="433"/>
      <c r="DC15" s="433"/>
      <c r="DD15" s="433"/>
      <c r="DE15" s="433"/>
      <c r="DF15" s="433"/>
      <c r="DG15" s="433"/>
      <c r="DH15" s="433"/>
      <c r="DI15" s="433"/>
      <c r="DJ15" s="433"/>
      <c r="DK15" s="433"/>
      <c r="DL15" s="433"/>
      <c r="DM15" s="433"/>
      <c r="DN15" s="433"/>
      <c r="DO15" s="433"/>
      <c r="DP15" s="433"/>
      <c r="DQ15" s="434"/>
      <c r="DR15" s="435" t="s">
        <v>26</v>
      </c>
      <c r="DS15" s="436"/>
      <c r="DT15" s="436"/>
      <c r="DU15" s="436"/>
      <c r="DV15" s="436"/>
      <c r="DW15" s="436"/>
      <c r="DX15" s="436"/>
      <c r="DY15" s="436"/>
      <c r="DZ15" s="436"/>
      <c r="EA15" s="436"/>
      <c r="EB15" s="436"/>
      <c r="EC15" s="436"/>
      <c r="ED15" s="436"/>
      <c r="EE15" s="436"/>
      <c r="EF15" s="436"/>
      <c r="EG15" s="436"/>
      <c r="EH15" s="436"/>
      <c r="EI15" s="437"/>
      <c r="EJ15" s="421" t="s">
        <v>27</v>
      </c>
      <c r="EK15" s="422"/>
      <c r="EL15" s="422"/>
      <c r="EM15" s="422"/>
      <c r="EN15" s="422"/>
      <c r="EO15" s="422"/>
      <c r="EP15" s="422"/>
      <c r="EQ15" s="422"/>
      <c r="ER15" s="423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</row>
    <row r="16" spans="3:190" ht="24" customHeight="1" thickBot="1" x14ac:dyDescent="0.25">
      <c r="C16" s="360" t="s">
        <v>22</v>
      </c>
      <c r="D16" s="440" t="s">
        <v>65</v>
      </c>
      <c r="E16" s="324" t="s">
        <v>6</v>
      </c>
      <c r="F16" s="441" t="s">
        <v>64</v>
      </c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2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442"/>
      <c r="AV16" s="442"/>
      <c r="AW16" s="442"/>
      <c r="AX16" s="442"/>
      <c r="AY16" s="442"/>
      <c r="AZ16" s="442"/>
      <c r="BA16" s="442"/>
      <c r="BB16" s="442"/>
      <c r="BC16" s="442"/>
      <c r="BD16" s="442"/>
      <c r="BE16" s="442"/>
      <c r="BF16" s="442"/>
      <c r="BG16" s="442"/>
      <c r="BH16" s="442"/>
      <c r="BI16" s="442"/>
      <c r="BJ16" s="442"/>
      <c r="BK16" s="442"/>
      <c r="BL16" s="442"/>
      <c r="BM16" s="442"/>
      <c r="BN16" s="442"/>
      <c r="BO16" s="442"/>
      <c r="BP16" s="442"/>
      <c r="BQ16" s="442"/>
      <c r="BR16" s="442"/>
      <c r="BS16" s="442"/>
      <c r="BT16" s="442"/>
      <c r="BU16" s="442"/>
      <c r="BV16" s="442"/>
      <c r="BW16" s="442"/>
      <c r="BX16" s="443"/>
      <c r="BY16" s="439"/>
      <c r="BZ16" s="424" t="s">
        <v>29</v>
      </c>
      <c r="CA16" s="425"/>
      <c r="CB16" s="425"/>
      <c r="CC16" s="425"/>
      <c r="CD16" s="425"/>
      <c r="CE16" s="425"/>
      <c r="CF16" s="425"/>
      <c r="CG16" s="425"/>
      <c r="CH16" s="425"/>
      <c r="CI16" s="425"/>
      <c r="CJ16" s="425"/>
      <c r="CK16" s="425"/>
      <c r="CL16" s="425"/>
      <c r="CM16" s="425"/>
      <c r="CN16" s="425"/>
      <c r="CO16" s="425"/>
      <c r="CP16" s="425"/>
      <c r="CQ16" s="425"/>
      <c r="CR16" s="425"/>
      <c r="CS16" s="425"/>
      <c r="CT16" s="425"/>
      <c r="CU16" s="425"/>
      <c r="CV16" s="425"/>
      <c r="CW16" s="425"/>
      <c r="CX16" s="425"/>
      <c r="CY16" s="425"/>
      <c r="CZ16" s="425"/>
      <c r="DA16" s="425"/>
      <c r="DB16" s="425"/>
      <c r="DC16" s="425"/>
      <c r="DD16" s="425"/>
      <c r="DE16" s="425"/>
      <c r="DF16" s="425"/>
      <c r="DG16" s="425"/>
      <c r="DH16" s="425"/>
      <c r="DI16" s="425"/>
      <c r="DJ16" s="425"/>
      <c r="DK16" s="425"/>
      <c r="DL16" s="425"/>
      <c r="DM16" s="425"/>
      <c r="DN16" s="425"/>
      <c r="DO16" s="425"/>
      <c r="DP16" s="425"/>
      <c r="DQ16" s="425"/>
      <c r="DR16" s="425"/>
      <c r="DS16" s="425"/>
      <c r="DT16" s="425"/>
      <c r="DU16" s="425"/>
      <c r="DV16" s="425"/>
      <c r="DW16" s="425"/>
      <c r="DX16" s="425"/>
      <c r="DY16" s="425"/>
      <c r="DZ16" s="425"/>
      <c r="EA16" s="425"/>
      <c r="EB16" s="425"/>
      <c r="EC16" s="425"/>
      <c r="ED16" s="425"/>
      <c r="EE16" s="425"/>
      <c r="EF16" s="425"/>
      <c r="EG16" s="425"/>
      <c r="EH16" s="425"/>
      <c r="EI16" s="425"/>
      <c r="EJ16" s="425"/>
      <c r="EK16" s="425"/>
      <c r="EL16" s="425"/>
      <c r="EM16" s="425"/>
      <c r="EN16" s="425"/>
      <c r="EO16" s="425"/>
      <c r="EP16" s="425"/>
      <c r="EQ16" s="425"/>
      <c r="ER16" s="426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</row>
    <row r="17" spans="1:190" ht="24" customHeight="1" thickBot="1" x14ac:dyDescent="0.25">
      <c r="C17" s="361"/>
      <c r="D17" s="363"/>
      <c r="E17" s="325"/>
      <c r="F17" s="444" t="s">
        <v>36</v>
      </c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5"/>
      <c r="AQ17" s="445"/>
      <c r="AR17" s="445"/>
      <c r="AS17" s="445"/>
      <c r="AT17" s="445"/>
      <c r="AU17" s="445"/>
      <c r="AV17" s="445"/>
      <c r="AW17" s="445"/>
      <c r="AX17" s="445"/>
      <c r="AY17" s="445"/>
      <c r="AZ17" s="445"/>
      <c r="BA17" s="445"/>
      <c r="BB17" s="445"/>
      <c r="BC17" s="445"/>
      <c r="BD17" s="445"/>
      <c r="BE17" s="445"/>
      <c r="BF17" s="445"/>
      <c r="BG17" s="445"/>
      <c r="BH17" s="445"/>
      <c r="BI17" s="445"/>
      <c r="BJ17" s="445"/>
      <c r="BK17" s="445"/>
      <c r="BL17" s="445"/>
      <c r="BM17" s="445"/>
      <c r="BN17" s="445"/>
      <c r="BO17" s="445"/>
      <c r="BP17" s="445"/>
      <c r="BQ17" s="445"/>
      <c r="BR17" s="445"/>
      <c r="BS17" s="445"/>
      <c r="BT17" s="445"/>
      <c r="BU17" s="445"/>
      <c r="BV17" s="445"/>
      <c r="BW17" s="445"/>
      <c r="BX17" s="446"/>
      <c r="BY17" s="439"/>
      <c r="BZ17" s="33" t="s">
        <v>34</v>
      </c>
      <c r="CA17" s="35" t="s">
        <v>35</v>
      </c>
      <c r="CB17" s="41" t="s">
        <v>35</v>
      </c>
      <c r="CC17" s="39" t="s">
        <v>35</v>
      </c>
      <c r="CD17" s="39" t="s">
        <v>35</v>
      </c>
      <c r="CE17" s="39" t="s">
        <v>35</v>
      </c>
      <c r="CF17" s="39" t="s">
        <v>35</v>
      </c>
      <c r="CG17" s="39" t="s">
        <v>35</v>
      </c>
      <c r="CH17" s="39" t="s">
        <v>35</v>
      </c>
      <c r="CI17" s="39" t="s">
        <v>35</v>
      </c>
      <c r="CJ17" s="39" t="s">
        <v>35</v>
      </c>
      <c r="CK17" s="39" t="s">
        <v>35</v>
      </c>
      <c r="CL17" s="39" t="s">
        <v>35</v>
      </c>
      <c r="CM17" s="39" t="s">
        <v>35</v>
      </c>
      <c r="CN17" s="39" t="s">
        <v>35</v>
      </c>
      <c r="CO17" s="39" t="s">
        <v>35</v>
      </c>
      <c r="CP17" s="39" t="s">
        <v>35</v>
      </c>
      <c r="CQ17" s="39" t="s">
        <v>35</v>
      </c>
      <c r="CR17" s="39" t="s">
        <v>35</v>
      </c>
      <c r="CS17" s="39" t="s">
        <v>35</v>
      </c>
      <c r="CT17" s="39" t="s">
        <v>35</v>
      </c>
      <c r="CU17" s="39" t="s">
        <v>35</v>
      </c>
      <c r="CV17" s="39" t="s">
        <v>35</v>
      </c>
      <c r="CW17" s="39" t="s">
        <v>35</v>
      </c>
      <c r="CX17" s="39" t="s">
        <v>35</v>
      </c>
      <c r="CY17" s="39" t="s">
        <v>35</v>
      </c>
      <c r="CZ17" s="39" t="s">
        <v>35</v>
      </c>
      <c r="DA17" s="39" t="s">
        <v>35</v>
      </c>
      <c r="DB17" s="39" t="s">
        <v>35</v>
      </c>
      <c r="DC17" s="39" t="s">
        <v>35</v>
      </c>
      <c r="DD17" s="39" t="s">
        <v>35</v>
      </c>
      <c r="DE17" s="39" t="s">
        <v>35</v>
      </c>
      <c r="DF17" s="39" t="s">
        <v>63</v>
      </c>
      <c r="DG17" s="39" t="s">
        <v>35</v>
      </c>
      <c r="DH17" s="39" t="s">
        <v>35</v>
      </c>
      <c r="DI17" s="39" t="s">
        <v>35</v>
      </c>
      <c r="DJ17" s="39" t="s">
        <v>35</v>
      </c>
      <c r="DK17" s="39" t="s">
        <v>35</v>
      </c>
      <c r="DL17" s="39" t="s">
        <v>35</v>
      </c>
      <c r="DM17" s="39" t="s">
        <v>35</v>
      </c>
      <c r="DN17" s="39" t="s">
        <v>35</v>
      </c>
      <c r="DO17" s="39" t="s">
        <v>35</v>
      </c>
      <c r="DP17" s="39" t="s">
        <v>35</v>
      </c>
      <c r="DQ17" s="39" t="s">
        <v>35</v>
      </c>
      <c r="DR17" s="39" t="s">
        <v>35</v>
      </c>
      <c r="DS17" s="39" t="s">
        <v>35</v>
      </c>
      <c r="DT17" s="39" t="s">
        <v>35</v>
      </c>
      <c r="DU17" s="39" t="s">
        <v>35</v>
      </c>
      <c r="DV17" s="39" t="s">
        <v>35</v>
      </c>
      <c r="DW17" s="39" t="s">
        <v>35</v>
      </c>
      <c r="DX17" s="39" t="s">
        <v>35</v>
      </c>
      <c r="DY17" s="39" t="s">
        <v>35</v>
      </c>
      <c r="DZ17" s="39" t="s">
        <v>35</v>
      </c>
      <c r="EA17" s="39" t="s">
        <v>35</v>
      </c>
      <c r="EB17" s="39" t="s">
        <v>35</v>
      </c>
      <c r="EC17" s="39" t="s">
        <v>35</v>
      </c>
      <c r="ED17" s="39" t="s">
        <v>35</v>
      </c>
      <c r="EE17" s="39" t="s">
        <v>35</v>
      </c>
      <c r="EF17" s="39" t="s">
        <v>35</v>
      </c>
      <c r="EG17" s="70" t="s">
        <v>34</v>
      </c>
      <c r="EH17" s="70" t="s">
        <v>35</v>
      </c>
      <c r="EI17" s="70" t="s">
        <v>35</v>
      </c>
      <c r="EJ17" s="70" t="s">
        <v>34</v>
      </c>
      <c r="EK17" s="70" t="s">
        <v>35</v>
      </c>
      <c r="EL17" s="70" t="s">
        <v>35</v>
      </c>
      <c r="EM17" s="70" t="s">
        <v>35</v>
      </c>
      <c r="EN17" s="70" t="s">
        <v>35</v>
      </c>
      <c r="EO17" s="70" t="s">
        <v>35</v>
      </c>
      <c r="EP17" s="70" t="s">
        <v>35</v>
      </c>
      <c r="EQ17" s="70" t="s">
        <v>35</v>
      </c>
      <c r="ER17" s="70" t="s">
        <v>35</v>
      </c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</row>
    <row r="18" spans="1:190" ht="24" customHeight="1" thickBot="1" x14ac:dyDescent="0.25">
      <c r="C18" s="361"/>
      <c r="D18" s="363"/>
      <c r="E18" s="106" t="s">
        <v>37</v>
      </c>
      <c r="F18" s="107">
        <v>1</v>
      </c>
      <c r="G18" s="108">
        <v>2</v>
      </c>
      <c r="H18" s="111">
        <v>3</v>
      </c>
      <c r="I18" s="112">
        <v>4</v>
      </c>
      <c r="J18" s="112">
        <v>5</v>
      </c>
      <c r="K18" s="112">
        <v>6</v>
      </c>
      <c r="L18" s="112">
        <v>7</v>
      </c>
      <c r="M18" s="112">
        <v>8</v>
      </c>
      <c r="N18" s="112">
        <v>9</v>
      </c>
      <c r="O18" s="112">
        <v>10</v>
      </c>
      <c r="P18" s="112">
        <v>11</v>
      </c>
      <c r="Q18" s="112">
        <v>12</v>
      </c>
      <c r="R18" s="112">
        <v>13</v>
      </c>
      <c r="S18" s="112">
        <v>14</v>
      </c>
      <c r="T18" s="112">
        <v>15</v>
      </c>
      <c r="U18" s="112">
        <v>16</v>
      </c>
      <c r="V18" s="112">
        <v>17</v>
      </c>
      <c r="W18" s="112">
        <v>18</v>
      </c>
      <c r="X18" s="112">
        <v>19</v>
      </c>
      <c r="Y18" s="112">
        <v>20</v>
      </c>
      <c r="Z18" s="112">
        <v>21</v>
      </c>
      <c r="AA18" s="112">
        <v>22</v>
      </c>
      <c r="AB18" s="112">
        <v>23</v>
      </c>
      <c r="AC18" s="112">
        <v>24</v>
      </c>
      <c r="AD18" s="112">
        <v>25</v>
      </c>
      <c r="AE18" s="112">
        <v>26</v>
      </c>
      <c r="AF18" s="112">
        <v>27</v>
      </c>
      <c r="AG18" s="112">
        <v>28</v>
      </c>
      <c r="AH18" s="112">
        <v>29</v>
      </c>
      <c r="AI18" s="112">
        <v>30</v>
      </c>
      <c r="AJ18" s="112">
        <v>31</v>
      </c>
      <c r="AK18" s="112">
        <v>32</v>
      </c>
      <c r="AL18" s="112">
        <v>33</v>
      </c>
      <c r="AM18" s="112">
        <v>34</v>
      </c>
      <c r="AN18" s="112">
        <v>35</v>
      </c>
      <c r="AO18" s="112">
        <v>36</v>
      </c>
      <c r="AP18" s="112">
        <v>37</v>
      </c>
      <c r="AQ18" s="112">
        <v>38</v>
      </c>
      <c r="AR18" s="112">
        <v>39</v>
      </c>
      <c r="AS18" s="112">
        <v>40</v>
      </c>
      <c r="AT18" s="112">
        <v>41</v>
      </c>
      <c r="AU18" s="112">
        <v>42</v>
      </c>
      <c r="AV18" s="112">
        <v>43</v>
      </c>
      <c r="AW18" s="112">
        <v>44</v>
      </c>
      <c r="AX18" s="112">
        <v>45</v>
      </c>
      <c r="AY18" s="112">
        <v>46</v>
      </c>
      <c r="AZ18" s="112">
        <v>47</v>
      </c>
      <c r="BA18" s="112">
        <v>48</v>
      </c>
      <c r="BB18" s="112">
        <v>49</v>
      </c>
      <c r="BC18" s="112">
        <v>50</v>
      </c>
      <c r="BD18" s="112">
        <v>51</v>
      </c>
      <c r="BE18" s="112">
        <v>52</v>
      </c>
      <c r="BF18" s="112">
        <v>53</v>
      </c>
      <c r="BG18" s="112">
        <v>54</v>
      </c>
      <c r="BH18" s="112">
        <v>55</v>
      </c>
      <c r="BI18" s="112">
        <v>56</v>
      </c>
      <c r="BJ18" s="112">
        <v>57</v>
      </c>
      <c r="BK18" s="112">
        <v>58</v>
      </c>
      <c r="BL18" s="112">
        <v>59</v>
      </c>
      <c r="BM18" s="112">
        <v>60</v>
      </c>
      <c r="BN18" s="112">
        <v>61</v>
      </c>
      <c r="BO18" s="112">
        <v>62</v>
      </c>
      <c r="BP18" s="112">
        <v>63</v>
      </c>
      <c r="BQ18" s="112">
        <v>64</v>
      </c>
      <c r="BR18" s="112">
        <v>65</v>
      </c>
      <c r="BS18" s="112">
        <v>66</v>
      </c>
      <c r="BT18" s="112">
        <v>67</v>
      </c>
      <c r="BU18" s="112">
        <v>68</v>
      </c>
      <c r="BV18" s="112">
        <v>69</v>
      </c>
      <c r="BW18" s="112">
        <v>70</v>
      </c>
      <c r="BX18" s="113">
        <v>71</v>
      </c>
      <c r="BY18" s="439"/>
      <c r="BZ18" s="107">
        <v>1</v>
      </c>
      <c r="CA18" s="108">
        <v>2</v>
      </c>
      <c r="CB18" s="107">
        <v>3</v>
      </c>
      <c r="CC18" s="110">
        <v>4</v>
      </c>
      <c r="CD18" s="110">
        <v>5</v>
      </c>
      <c r="CE18" s="110">
        <v>6</v>
      </c>
      <c r="CF18" s="110">
        <v>7</v>
      </c>
      <c r="CG18" s="110">
        <v>8</v>
      </c>
      <c r="CH18" s="110">
        <v>9</v>
      </c>
      <c r="CI18" s="108">
        <v>10</v>
      </c>
      <c r="CJ18" s="107">
        <v>11</v>
      </c>
      <c r="CK18" s="110">
        <v>12</v>
      </c>
      <c r="CL18" s="110">
        <v>13</v>
      </c>
      <c r="CM18" s="110">
        <v>14</v>
      </c>
      <c r="CN18" s="110">
        <v>15</v>
      </c>
      <c r="CO18" s="110">
        <v>16</v>
      </c>
      <c r="CP18" s="110">
        <v>17</v>
      </c>
      <c r="CQ18" s="110">
        <v>18</v>
      </c>
      <c r="CR18" s="110">
        <v>19</v>
      </c>
      <c r="CS18" s="110">
        <v>20</v>
      </c>
      <c r="CT18" s="110">
        <v>21</v>
      </c>
      <c r="CU18" s="110">
        <v>22</v>
      </c>
      <c r="CV18" s="110">
        <v>23</v>
      </c>
      <c r="CW18" s="110">
        <v>24</v>
      </c>
      <c r="CX18" s="110">
        <v>25</v>
      </c>
      <c r="CY18" s="110">
        <v>26</v>
      </c>
      <c r="CZ18" s="110">
        <v>27</v>
      </c>
      <c r="DA18" s="110">
        <v>28</v>
      </c>
      <c r="DB18" s="110">
        <v>29</v>
      </c>
      <c r="DC18" s="110">
        <v>30</v>
      </c>
      <c r="DD18" s="110">
        <v>31</v>
      </c>
      <c r="DE18" s="110">
        <v>32</v>
      </c>
      <c r="DF18" s="110">
        <v>33</v>
      </c>
      <c r="DG18" s="110">
        <v>34</v>
      </c>
      <c r="DH18" s="110">
        <v>35</v>
      </c>
      <c r="DI18" s="110">
        <v>36</v>
      </c>
      <c r="DJ18" s="110">
        <v>37</v>
      </c>
      <c r="DK18" s="110">
        <v>38</v>
      </c>
      <c r="DL18" s="110">
        <v>39</v>
      </c>
      <c r="DM18" s="110">
        <v>40</v>
      </c>
      <c r="DN18" s="110">
        <v>41</v>
      </c>
      <c r="DO18" s="110">
        <v>42</v>
      </c>
      <c r="DP18" s="110">
        <v>43</v>
      </c>
      <c r="DQ18" s="108">
        <v>44</v>
      </c>
      <c r="DR18" s="107">
        <v>45</v>
      </c>
      <c r="DS18" s="110">
        <v>46</v>
      </c>
      <c r="DT18" s="110">
        <v>47</v>
      </c>
      <c r="DU18" s="110">
        <v>48</v>
      </c>
      <c r="DV18" s="110">
        <v>49</v>
      </c>
      <c r="DW18" s="110">
        <v>50</v>
      </c>
      <c r="DX18" s="110">
        <v>51</v>
      </c>
      <c r="DY18" s="110">
        <v>52</v>
      </c>
      <c r="DZ18" s="110">
        <v>53</v>
      </c>
      <c r="EA18" s="110">
        <v>54</v>
      </c>
      <c r="EB18" s="110">
        <v>55</v>
      </c>
      <c r="EC18" s="110">
        <v>56</v>
      </c>
      <c r="ED18" s="110">
        <v>57</v>
      </c>
      <c r="EE18" s="110">
        <v>58</v>
      </c>
      <c r="EF18" s="110">
        <v>59</v>
      </c>
      <c r="EG18" s="110">
        <v>60</v>
      </c>
      <c r="EH18" s="110">
        <v>61</v>
      </c>
      <c r="EI18" s="108">
        <v>62</v>
      </c>
      <c r="EJ18" s="107">
        <v>63</v>
      </c>
      <c r="EK18" s="110">
        <v>64</v>
      </c>
      <c r="EL18" s="110">
        <v>65</v>
      </c>
      <c r="EM18" s="110">
        <v>66</v>
      </c>
      <c r="EN18" s="110">
        <v>67</v>
      </c>
      <c r="EO18" s="110">
        <v>68</v>
      </c>
      <c r="EP18" s="110">
        <v>69</v>
      </c>
      <c r="EQ18" s="110">
        <v>70</v>
      </c>
      <c r="ER18" s="108">
        <v>71</v>
      </c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</row>
    <row r="19" spans="1:190" ht="13.5" customHeight="1" x14ac:dyDescent="0.2">
      <c r="C19" s="135" t="s">
        <v>17</v>
      </c>
      <c r="D19" s="218" t="s">
        <v>66</v>
      </c>
      <c r="E19" s="219"/>
      <c r="F19" s="220"/>
      <c r="G19" s="265"/>
      <c r="H19" s="222"/>
      <c r="I19" s="223"/>
      <c r="J19" s="223"/>
      <c r="K19" s="223"/>
      <c r="L19" s="223"/>
      <c r="M19" s="223"/>
      <c r="N19" s="223"/>
      <c r="O19" s="224"/>
      <c r="P19" s="225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7"/>
      <c r="AX19" s="228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30"/>
      <c r="BP19" s="231"/>
      <c r="BQ19" s="232"/>
      <c r="BR19" s="232"/>
      <c r="BS19" s="232"/>
      <c r="BT19" s="232"/>
      <c r="BU19" s="232"/>
      <c r="BV19" s="232"/>
      <c r="BW19" s="232"/>
      <c r="BX19" s="233"/>
      <c r="BY19" s="234"/>
      <c r="BZ19" s="116">
        <f>F19*BY19/1000000</f>
        <v>0</v>
      </c>
      <c r="CA19" s="120">
        <f>G19*$BY19/1000</f>
        <v>0</v>
      </c>
      <c r="CB19" s="116">
        <f t="shared" ref="CB19:CB21" si="73">H19*$BY19/1000</f>
        <v>0</v>
      </c>
      <c r="CC19" s="124">
        <f t="shared" ref="CC19:CC21" si="74">I19*$BY19/1000</f>
        <v>0</v>
      </c>
      <c r="CD19" s="124">
        <f t="shared" ref="CD19:CD21" si="75">J19*$BY19/1000</f>
        <v>0</v>
      </c>
      <c r="CE19" s="124">
        <f t="shared" ref="CE19:CE21" si="76">K19*$BY19/1000</f>
        <v>0</v>
      </c>
      <c r="CF19" s="124">
        <f t="shared" ref="CF19:CF21" si="77">L19*$BY19/1000</f>
        <v>0</v>
      </c>
      <c r="CG19" s="124">
        <f t="shared" ref="CG19:CG21" si="78">M19*$BY19/1000</f>
        <v>0</v>
      </c>
      <c r="CH19" s="124">
        <f t="shared" ref="CH19:CH21" si="79">N19*$BY19/1000</f>
        <v>0</v>
      </c>
      <c r="CI19" s="120">
        <f t="shared" ref="CI19:CI21" si="80">O19*$BY19/1000</f>
        <v>0</v>
      </c>
      <c r="CJ19" s="116">
        <f t="shared" ref="CJ19:CJ21" si="81">P19*$BY19/1000</f>
        <v>0</v>
      </c>
      <c r="CK19" s="124">
        <f t="shared" ref="CK19:CK21" si="82">Q19*$BY19/1000</f>
        <v>0</v>
      </c>
      <c r="CL19" s="124">
        <f t="shared" ref="CL19:CL21" si="83">R19*$BY19/1000</f>
        <v>0</v>
      </c>
      <c r="CM19" s="124">
        <f t="shared" ref="CM19:CM21" si="84">S19*$BY19/1000</f>
        <v>0</v>
      </c>
      <c r="CN19" s="124">
        <f t="shared" ref="CN19:CN21" si="85">T19*$BY19/1000</f>
        <v>0</v>
      </c>
      <c r="CO19" s="124">
        <f t="shared" ref="CO19:CO21" si="86">U19*$BY19/1000</f>
        <v>0</v>
      </c>
      <c r="CP19" s="124">
        <f t="shared" ref="CP19:CP21" si="87">V19*$BY19/1000</f>
        <v>0</v>
      </c>
      <c r="CQ19" s="124">
        <f t="shared" ref="CQ19:CQ21" si="88">W19*$BY19/1000</f>
        <v>0</v>
      </c>
      <c r="CR19" s="124">
        <f t="shared" ref="CR19:CR21" si="89">X19*$BY19/1000</f>
        <v>0</v>
      </c>
      <c r="CS19" s="124">
        <f t="shared" ref="CS19:CS21" si="90">Y19*$BY19/1000</f>
        <v>0</v>
      </c>
      <c r="CT19" s="124">
        <f t="shared" ref="CT19:CT21" si="91">Z19*$BY19/1000</f>
        <v>0</v>
      </c>
      <c r="CU19" s="124">
        <f t="shared" ref="CU19:CU21" si="92">AA19*$BY19/1000</f>
        <v>0</v>
      </c>
      <c r="CV19" s="124">
        <f t="shared" ref="CV19:CV21" si="93">AB19*$BY19/1000</f>
        <v>0</v>
      </c>
      <c r="CW19" s="124">
        <f t="shared" ref="CW19:CW21" si="94">AC19*$BY19/1000</f>
        <v>0</v>
      </c>
      <c r="CX19" s="124">
        <f t="shared" ref="CX19:CX21" si="95">AD19*$BY19/1000</f>
        <v>0</v>
      </c>
      <c r="CY19" s="124">
        <f t="shared" ref="CY19:CY21" si="96">AE19*$BY19/1000</f>
        <v>0</v>
      </c>
      <c r="CZ19" s="124">
        <f t="shared" ref="CZ19:CZ21" si="97">AF19*$BY19/1000</f>
        <v>0</v>
      </c>
      <c r="DA19" s="124">
        <f t="shared" ref="DA19:DA21" si="98">AG19*$BY19/1000</f>
        <v>0</v>
      </c>
      <c r="DB19" s="124">
        <f t="shared" ref="DB19:DB21" si="99">AH19*$BY19/1000</f>
        <v>0</v>
      </c>
      <c r="DC19" s="124">
        <f t="shared" ref="DC19:DC21" si="100">AI19*$BY19/1000</f>
        <v>0</v>
      </c>
      <c r="DD19" s="124">
        <f t="shared" ref="DD19:DD21" si="101">AJ19*$BY19/1000</f>
        <v>0</v>
      </c>
      <c r="DE19" s="124">
        <f t="shared" ref="DE19:DE21" si="102">AK19*$BY19/1000</f>
        <v>0</v>
      </c>
      <c r="DF19" s="124">
        <f>AL19*$BY19</f>
        <v>0</v>
      </c>
      <c r="DG19" s="124">
        <f t="shared" ref="DG19:DG21" si="103">AM19*$BY19/1000</f>
        <v>0</v>
      </c>
      <c r="DH19" s="124">
        <f t="shared" ref="DH19:DH21" si="104">AN19*$BY19/1000</f>
        <v>0</v>
      </c>
      <c r="DI19" s="124">
        <f t="shared" ref="DI19:DI21" si="105">AO19*$BY19/1000</f>
        <v>0</v>
      </c>
      <c r="DJ19" s="124">
        <f t="shared" ref="DJ19:DJ21" si="106">AP19*$BY19/1000</f>
        <v>0</v>
      </c>
      <c r="DK19" s="124">
        <f t="shared" ref="DK19:DK21" si="107">AQ19*$BY19/1000</f>
        <v>0</v>
      </c>
      <c r="DL19" s="124">
        <f t="shared" ref="DL19:DL21" si="108">AR19*$BY19/1000</f>
        <v>0</v>
      </c>
      <c r="DM19" s="124">
        <f t="shared" ref="DM19:DM21" si="109">AS19*$BY19/1000</f>
        <v>0</v>
      </c>
      <c r="DN19" s="124">
        <f t="shared" ref="DN19:DN21" si="110">AT19*$BY19/1000</f>
        <v>0</v>
      </c>
      <c r="DO19" s="124">
        <f t="shared" ref="DO19:DO21" si="111">AU19*$BY19/1000</f>
        <v>0</v>
      </c>
      <c r="DP19" s="124">
        <f t="shared" ref="DP19:DP21" si="112">AV19*$BY19/1000</f>
        <v>0</v>
      </c>
      <c r="DQ19" s="120">
        <f t="shared" ref="DQ19:DQ21" si="113">AW19*$BY19/1000</f>
        <v>0</v>
      </c>
      <c r="DR19" s="116">
        <f t="shared" ref="DR19:DR21" si="114">AX19*$BY19/1000</f>
        <v>0</v>
      </c>
      <c r="DS19" s="124">
        <f t="shared" ref="DS19:DS21" si="115">AY19*$BY19/1000</f>
        <v>0</v>
      </c>
      <c r="DT19" s="124">
        <f t="shared" ref="DT19:DT21" si="116">AZ19*$BY19/1000</f>
        <v>0</v>
      </c>
      <c r="DU19" s="124">
        <f t="shared" ref="DU19:DU21" si="117">BA19*$BY19/1000</f>
        <v>0</v>
      </c>
      <c r="DV19" s="124">
        <f t="shared" ref="DV19:DV21" si="118">BB19*$BY19/1000</f>
        <v>0</v>
      </c>
      <c r="DW19" s="124">
        <f t="shared" ref="DW19:DW21" si="119">BC19*$BY19/1000</f>
        <v>0</v>
      </c>
      <c r="DX19" s="124">
        <f t="shared" ref="DX19:DX21" si="120">BD19*$BY19/1000</f>
        <v>0</v>
      </c>
      <c r="DY19" s="124">
        <f t="shared" ref="DY19:DY21" si="121">BE19*$BY19/1000</f>
        <v>0</v>
      </c>
      <c r="DZ19" s="124">
        <f t="shared" ref="DZ19:DZ21" si="122">BF19*$BY19/1000</f>
        <v>0</v>
      </c>
      <c r="EA19" s="124">
        <f t="shared" ref="EA19:EA21" si="123">BG19*$BY19/1000</f>
        <v>0</v>
      </c>
      <c r="EB19" s="124">
        <f t="shared" ref="EB19:EB21" si="124">BH19*$BY19/1000</f>
        <v>0</v>
      </c>
      <c r="EC19" s="124">
        <f t="shared" ref="EC19:EC21" si="125">BI19*$BY19/1000</f>
        <v>0</v>
      </c>
      <c r="ED19" s="124">
        <f t="shared" ref="ED19:ED21" si="126">BJ19*$BY19/1000</f>
        <v>0</v>
      </c>
      <c r="EE19" s="124">
        <f t="shared" ref="EE19:EE21" si="127">BK19*$BY19/1000</f>
        <v>0</v>
      </c>
      <c r="EF19" s="124">
        <f t="shared" ref="EF19:EF21" si="128">BL19*$BY19/1000</f>
        <v>0</v>
      </c>
      <c r="EG19" s="124">
        <f t="shared" ref="EG19:EG21" si="129">BM19*$BY19/1000</f>
        <v>0</v>
      </c>
      <c r="EH19" s="124">
        <f t="shared" ref="EH19:EH21" si="130">BN19*$BY19/1000</f>
        <v>0</v>
      </c>
      <c r="EI19" s="120">
        <f t="shared" ref="EI19:EI21" si="131">BO19*$BY19/1000</f>
        <v>0</v>
      </c>
      <c r="EJ19" s="116">
        <f>BP19*$BY19/100000</f>
        <v>0</v>
      </c>
      <c r="EK19" s="124">
        <f t="shared" ref="EK19:EK21" si="132">BQ19*$BY19/1000</f>
        <v>0</v>
      </c>
      <c r="EL19" s="124">
        <f t="shared" ref="EL19:EL21" si="133">BR19*$BY19/1000</f>
        <v>0</v>
      </c>
      <c r="EM19" s="124">
        <f t="shared" ref="EM19:EM21" si="134">BS19*$BY19/1000</f>
        <v>0</v>
      </c>
      <c r="EN19" s="124">
        <f t="shared" ref="EN19:EN21" si="135">BT19*$BY19/1000</f>
        <v>0</v>
      </c>
      <c r="EO19" s="124">
        <f t="shared" ref="EO19:EO21" si="136">BU19*$BY19/1000</f>
        <v>0</v>
      </c>
      <c r="EP19" s="124">
        <f t="shared" ref="EP19:EP21" si="137">BV19*$BY19/1000</f>
        <v>0</v>
      </c>
      <c r="EQ19" s="124">
        <f t="shared" ref="EQ19:EQ21" si="138">BW19*$BY19/1000</f>
        <v>0</v>
      </c>
      <c r="ER19" s="117">
        <f t="shared" ref="ER19:ER21" si="139">BX19*$BY19/1000</f>
        <v>0</v>
      </c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</row>
    <row r="20" spans="1:190" ht="13.5" customHeight="1" x14ac:dyDescent="0.2">
      <c r="C20" s="135" t="s">
        <v>18</v>
      </c>
      <c r="D20" s="218" t="s">
        <v>67</v>
      </c>
      <c r="E20" s="219"/>
      <c r="F20" s="235"/>
      <c r="G20" s="266"/>
      <c r="H20" s="236"/>
      <c r="I20" s="237"/>
      <c r="J20" s="237"/>
      <c r="K20" s="237"/>
      <c r="L20" s="237"/>
      <c r="M20" s="237"/>
      <c r="N20" s="237"/>
      <c r="O20" s="238"/>
      <c r="P20" s="239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1"/>
      <c r="AX20" s="242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4"/>
      <c r="BP20" s="245"/>
      <c r="BQ20" s="246"/>
      <c r="BR20" s="246"/>
      <c r="BS20" s="246"/>
      <c r="BT20" s="246"/>
      <c r="BU20" s="246"/>
      <c r="BV20" s="246"/>
      <c r="BW20" s="246"/>
      <c r="BX20" s="247"/>
      <c r="BY20" s="248"/>
      <c r="BZ20" s="118">
        <f t="shared" ref="BZ20:BZ21" si="140">F20*BY20/1000000</f>
        <v>0</v>
      </c>
      <c r="CA20" s="121">
        <f t="shared" ref="CA20:CA21" si="141">G20*$BY20/1000</f>
        <v>0</v>
      </c>
      <c r="CB20" s="118">
        <f t="shared" si="73"/>
        <v>0</v>
      </c>
      <c r="CC20" s="17">
        <f t="shared" si="74"/>
        <v>0</v>
      </c>
      <c r="CD20" s="17">
        <f t="shared" si="75"/>
        <v>0</v>
      </c>
      <c r="CE20" s="17">
        <f t="shared" si="76"/>
        <v>0</v>
      </c>
      <c r="CF20" s="17">
        <f t="shared" si="77"/>
        <v>0</v>
      </c>
      <c r="CG20" s="17">
        <f t="shared" si="78"/>
        <v>0</v>
      </c>
      <c r="CH20" s="17">
        <f t="shared" si="79"/>
        <v>0</v>
      </c>
      <c r="CI20" s="121">
        <f t="shared" si="80"/>
        <v>0</v>
      </c>
      <c r="CJ20" s="118">
        <f t="shared" si="81"/>
        <v>0</v>
      </c>
      <c r="CK20" s="17">
        <f t="shared" si="82"/>
        <v>0</v>
      </c>
      <c r="CL20" s="17">
        <f t="shared" si="83"/>
        <v>0</v>
      </c>
      <c r="CM20" s="17">
        <f t="shared" si="84"/>
        <v>0</v>
      </c>
      <c r="CN20" s="17">
        <f t="shared" si="85"/>
        <v>0</v>
      </c>
      <c r="CO20" s="17">
        <f t="shared" si="86"/>
        <v>0</v>
      </c>
      <c r="CP20" s="17">
        <f t="shared" si="87"/>
        <v>0</v>
      </c>
      <c r="CQ20" s="17">
        <f t="shared" si="88"/>
        <v>0</v>
      </c>
      <c r="CR20" s="17">
        <f t="shared" si="89"/>
        <v>0</v>
      </c>
      <c r="CS20" s="17">
        <f t="shared" si="90"/>
        <v>0</v>
      </c>
      <c r="CT20" s="17">
        <f t="shared" si="91"/>
        <v>0</v>
      </c>
      <c r="CU20" s="17">
        <f t="shared" si="92"/>
        <v>0</v>
      </c>
      <c r="CV20" s="17">
        <f t="shared" si="93"/>
        <v>0</v>
      </c>
      <c r="CW20" s="17">
        <f t="shared" si="94"/>
        <v>0</v>
      </c>
      <c r="CX20" s="17">
        <f t="shared" si="95"/>
        <v>0</v>
      </c>
      <c r="CY20" s="17">
        <f t="shared" si="96"/>
        <v>0</v>
      </c>
      <c r="CZ20" s="17">
        <f t="shared" si="97"/>
        <v>0</v>
      </c>
      <c r="DA20" s="17">
        <f t="shared" si="98"/>
        <v>0</v>
      </c>
      <c r="DB20" s="17">
        <f t="shared" si="99"/>
        <v>0</v>
      </c>
      <c r="DC20" s="17">
        <f t="shared" si="100"/>
        <v>0</v>
      </c>
      <c r="DD20" s="17">
        <f t="shared" si="101"/>
        <v>0</v>
      </c>
      <c r="DE20" s="17">
        <f t="shared" si="102"/>
        <v>0</v>
      </c>
      <c r="DF20" s="17">
        <f t="shared" ref="DF20:DF21" si="142">AL20*$BY20</f>
        <v>0</v>
      </c>
      <c r="DG20" s="17">
        <f t="shared" si="103"/>
        <v>0</v>
      </c>
      <c r="DH20" s="17">
        <f t="shared" si="104"/>
        <v>0</v>
      </c>
      <c r="DI20" s="17">
        <f t="shared" si="105"/>
        <v>0</v>
      </c>
      <c r="DJ20" s="17">
        <f t="shared" si="106"/>
        <v>0</v>
      </c>
      <c r="DK20" s="17">
        <f t="shared" si="107"/>
        <v>0</v>
      </c>
      <c r="DL20" s="17">
        <f t="shared" si="108"/>
        <v>0</v>
      </c>
      <c r="DM20" s="17">
        <f t="shared" si="109"/>
        <v>0</v>
      </c>
      <c r="DN20" s="17">
        <f t="shared" si="110"/>
        <v>0</v>
      </c>
      <c r="DO20" s="17">
        <f t="shared" si="111"/>
        <v>0</v>
      </c>
      <c r="DP20" s="17">
        <f t="shared" si="112"/>
        <v>0</v>
      </c>
      <c r="DQ20" s="121">
        <f t="shared" si="113"/>
        <v>0</v>
      </c>
      <c r="DR20" s="118">
        <f t="shared" si="114"/>
        <v>0</v>
      </c>
      <c r="DS20" s="17">
        <f t="shared" si="115"/>
        <v>0</v>
      </c>
      <c r="DT20" s="17">
        <f t="shared" si="116"/>
        <v>0</v>
      </c>
      <c r="DU20" s="17">
        <f t="shared" si="117"/>
        <v>0</v>
      </c>
      <c r="DV20" s="17">
        <f t="shared" si="118"/>
        <v>0</v>
      </c>
      <c r="DW20" s="17">
        <f t="shared" si="119"/>
        <v>0</v>
      </c>
      <c r="DX20" s="17">
        <f t="shared" si="120"/>
        <v>0</v>
      </c>
      <c r="DY20" s="17">
        <f t="shared" si="121"/>
        <v>0</v>
      </c>
      <c r="DZ20" s="17">
        <f t="shared" si="122"/>
        <v>0</v>
      </c>
      <c r="EA20" s="17">
        <f t="shared" si="123"/>
        <v>0</v>
      </c>
      <c r="EB20" s="17">
        <f t="shared" si="124"/>
        <v>0</v>
      </c>
      <c r="EC20" s="17">
        <f t="shared" si="125"/>
        <v>0</v>
      </c>
      <c r="ED20" s="17">
        <f t="shared" si="126"/>
        <v>0</v>
      </c>
      <c r="EE20" s="17">
        <f t="shared" si="127"/>
        <v>0</v>
      </c>
      <c r="EF20" s="17">
        <f t="shared" si="128"/>
        <v>0</v>
      </c>
      <c r="EG20" s="17">
        <f t="shared" si="129"/>
        <v>0</v>
      </c>
      <c r="EH20" s="17">
        <f t="shared" si="130"/>
        <v>0</v>
      </c>
      <c r="EI20" s="121">
        <f t="shared" si="131"/>
        <v>0</v>
      </c>
      <c r="EJ20" s="118">
        <f t="shared" ref="EJ20:EJ21" si="143">BP20*$BY20/100000</f>
        <v>0</v>
      </c>
      <c r="EK20" s="17">
        <f t="shared" si="132"/>
        <v>0</v>
      </c>
      <c r="EL20" s="17">
        <f t="shared" si="133"/>
        <v>0</v>
      </c>
      <c r="EM20" s="17">
        <f t="shared" si="134"/>
        <v>0</v>
      </c>
      <c r="EN20" s="17">
        <f t="shared" si="135"/>
        <v>0</v>
      </c>
      <c r="EO20" s="17">
        <f t="shared" si="136"/>
        <v>0</v>
      </c>
      <c r="EP20" s="17">
        <f t="shared" si="137"/>
        <v>0</v>
      </c>
      <c r="EQ20" s="17">
        <f t="shared" si="138"/>
        <v>0</v>
      </c>
      <c r="ER20" s="27">
        <f t="shared" si="139"/>
        <v>0</v>
      </c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</row>
    <row r="21" spans="1:190" ht="13.5" customHeight="1" thickBot="1" x14ac:dyDescent="0.25">
      <c r="C21" s="181" t="s">
        <v>19</v>
      </c>
      <c r="D21" s="249" t="s">
        <v>68</v>
      </c>
      <c r="E21" s="250"/>
      <c r="F21" s="251"/>
      <c r="G21" s="267"/>
      <c r="H21" s="252"/>
      <c r="I21" s="253"/>
      <c r="J21" s="253"/>
      <c r="K21" s="253"/>
      <c r="L21" s="253"/>
      <c r="M21" s="253"/>
      <c r="N21" s="253"/>
      <c r="O21" s="254"/>
      <c r="P21" s="255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7"/>
      <c r="AX21" s="258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60"/>
      <c r="BP21" s="261"/>
      <c r="BQ21" s="262"/>
      <c r="BR21" s="262"/>
      <c r="BS21" s="262"/>
      <c r="BT21" s="262"/>
      <c r="BU21" s="262"/>
      <c r="BV21" s="262"/>
      <c r="BW21" s="262"/>
      <c r="BX21" s="263"/>
      <c r="BY21" s="264"/>
      <c r="BZ21" s="119">
        <f t="shared" si="140"/>
        <v>0</v>
      </c>
      <c r="CA21" s="122">
        <f t="shared" si="141"/>
        <v>0</v>
      </c>
      <c r="CB21" s="119">
        <f t="shared" si="73"/>
        <v>0</v>
      </c>
      <c r="CC21" s="29">
        <f t="shared" si="74"/>
        <v>0</v>
      </c>
      <c r="CD21" s="29">
        <f t="shared" si="75"/>
        <v>0</v>
      </c>
      <c r="CE21" s="29">
        <f t="shared" si="76"/>
        <v>0</v>
      </c>
      <c r="CF21" s="29">
        <f t="shared" si="77"/>
        <v>0</v>
      </c>
      <c r="CG21" s="29">
        <f t="shared" si="78"/>
        <v>0</v>
      </c>
      <c r="CH21" s="29">
        <f t="shared" si="79"/>
        <v>0</v>
      </c>
      <c r="CI21" s="122">
        <f t="shared" si="80"/>
        <v>0</v>
      </c>
      <c r="CJ21" s="119">
        <f t="shared" si="81"/>
        <v>0</v>
      </c>
      <c r="CK21" s="29">
        <f t="shared" si="82"/>
        <v>0</v>
      </c>
      <c r="CL21" s="29">
        <f t="shared" si="83"/>
        <v>0</v>
      </c>
      <c r="CM21" s="29">
        <f t="shared" si="84"/>
        <v>0</v>
      </c>
      <c r="CN21" s="29">
        <f t="shared" si="85"/>
        <v>0</v>
      </c>
      <c r="CO21" s="29">
        <f t="shared" si="86"/>
        <v>0</v>
      </c>
      <c r="CP21" s="29">
        <f t="shared" si="87"/>
        <v>0</v>
      </c>
      <c r="CQ21" s="29">
        <f t="shared" si="88"/>
        <v>0</v>
      </c>
      <c r="CR21" s="29">
        <f t="shared" si="89"/>
        <v>0</v>
      </c>
      <c r="CS21" s="29">
        <f t="shared" si="90"/>
        <v>0</v>
      </c>
      <c r="CT21" s="29">
        <f t="shared" si="91"/>
        <v>0</v>
      </c>
      <c r="CU21" s="29">
        <f t="shared" si="92"/>
        <v>0</v>
      </c>
      <c r="CV21" s="29">
        <f t="shared" si="93"/>
        <v>0</v>
      </c>
      <c r="CW21" s="29">
        <f t="shared" si="94"/>
        <v>0</v>
      </c>
      <c r="CX21" s="29">
        <f t="shared" si="95"/>
        <v>0</v>
      </c>
      <c r="CY21" s="29">
        <f t="shared" si="96"/>
        <v>0</v>
      </c>
      <c r="CZ21" s="29">
        <f t="shared" si="97"/>
        <v>0</v>
      </c>
      <c r="DA21" s="29">
        <f t="shared" si="98"/>
        <v>0</v>
      </c>
      <c r="DB21" s="29">
        <f t="shared" si="99"/>
        <v>0</v>
      </c>
      <c r="DC21" s="29">
        <f t="shared" si="100"/>
        <v>0</v>
      </c>
      <c r="DD21" s="29">
        <f t="shared" si="101"/>
        <v>0</v>
      </c>
      <c r="DE21" s="29">
        <f t="shared" si="102"/>
        <v>0</v>
      </c>
      <c r="DF21" s="29">
        <f t="shared" si="142"/>
        <v>0</v>
      </c>
      <c r="DG21" s="29">
        <f t="shared" si="103"/>
        <v>0</v>
      </c>
      <c r="DH21" s="29">
        <f t="shared" si="104"/>
        <v>0</v>
      </c>
      <c r="DI21" s="29">
        <f t="shared" si="105"/>
        <v>0</v>
      </c>
      <c r="DJ21" s="29">
        <f t="shared" si="106"/>
        <v>0</v>
      </c>
      <c r="DK21" s="29">
        <f t="shared" si="107"/>
        <v>0</v>
      </c>
      <c r="DL21" s="29">
        <f t="shared" si="108"/>
        <v>0</v>
      </c>
      <c r="DM21" s="29">
        <f t="shared" si="109"/>
        <v>0</v>
      </c>
      <c r="DN21" s="29">
        <f t="shared" si="110"/>
        <v>0</v>
      </c>
      <c r="DO21" s="29">
        <f t="shared" si="111"/>
        <v>0</v>
      </c>
      <c r="DP21" s="29">
        <f t="shared" si="112"/>
        <v>0</v>
      </c>
      <c r="DQ21" s="122">
        <f t="shared" si="113"/>
        <v>0</v>
      </c>
      <c r="DR21" s="119">
        <f t="shared" si="114"/>
        <v>0</v>
      </c>
      <c r="DS21" s="29">
        <f t="shared" si="115"/>
        <v>0</v>
      </c>
      <c r="DT21" s="29">
        <f t="shared" si="116"/>
        <v>0</v>
      </c>
      <c r="DU21" s="29">
        <f t="shared" si="117"/>
        <v>0</v>
      </c>
      <c r="DV21" s="29">
        <f t="shared" si="118"/>
        <v>0</v>
      </c>
      <c r="DW21" s="29">
        <f t="shared" si="119"/>
        <v>0</v>
      </c>
      <c r="DX21" s="29">
        <f t="shared" si="120"/>
        <v>0</v>
      </c>
      <c r="DY21" s="29">
        <f t="shared" si="121"/>
        <v>0</v>
      </c>
      <c r="DZ21" s="29">
        <f t="shared" si="122"/>
        <v>0</v>
      </c>
      <c r="EA21" s="29">
        <f t="shared" si="123"/>
        <v>0</v>
      </c>
      <c r="EB21" s="29">
        <f t="shared" si="124"/>
        <v>0</v>
      </c>
      <c r="EC21" s="29">
        <f t="shared" si="125"/>
        <v>0</v>
      </c>
      <c r="ED21" s="29">
        <f t="shared" si="126"/>
        <v>0</v>
      </c>
      <c r="EE21" s="29">
        <f t="shared" si="127"/>
        <v>0</v>
      </c>
      <c r="EF21" s="29">
        <f t="shared" si="128"/>
        <v>0</v>
      </c>
      <c r="EG21" s="29">
        <f t="shared" si="129"/>
        <v>0</v>
      </c>
      <c r="EH21" s="29">
        <f t="shared" si="130"/>
        <v>0</v>
      </c>
      <c r="EI21" s="122">
        <f t="shared" si="131"/>
        <v>0</v>
      </c>
      <c r="EJ21" s="119">
        <f t="shared" si="143"/>
        <v>0</v>
      </c>
      <c r="EK21" s="29">
        <f t="shared" si="132"/>
        <v>0</v>
      </c>
      <c r="EL21" s="29">
        <f t="shared" si="133"/>
        <v>0</v>
      </c>
      <c r="EM21" s="29">
        <f t="shared" si="134"/>
        <v>0</v>
      </c>
      <c r="EN21" s="29">
        <f t="shared" si="135"/>
        <v>0</v>
      </c>
      <c r="EO21" s="29">
        <f t="shared" si="136"/>
        <v>0</v>
      </c>
      <c r="EP21" s="29">
        <f t="shared" si="137"/>
        <v>0</v>
      </c>
      <c r="EQ21" s="29">
        <f t="shared" si="138"/>
        <v>0</v>
      </c>
      <c r="ER21" s="30">
        <f t="shared" si="139"/>
        <v>0</v>
      </c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</row>
    <row r="22" spans="1:190" ht="12.75" thickBot="1" x14ac:dyDescent="0.25">
      <c r="C22" s="4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BZ22" s="114">
        <f>SUM(BZ19:BZ21)</f>
        <v>0</v>
      </c>
      <c r="CA22" s="115">
        <f t="shared" ref="CA22:EL22" si="144">SUM(CA19:CA21)</f>
        <v>0</v>
      </c>
      <c r="CB22" s="114">
        <f t="shared" si="144"/>
        <v>0</v>
      </c>
      <c r="CC22" s="123">
        <f t="shared" si="144"/>
        <v>0</v>
      </c>
      <c r="CD22" s="123">
        <f t="shared" si="144"/>
        <v>0</v>
      </c>
      <c r="CE22" s="123">
        <f t="shared" si="144"/>
        <v>0</v>
      </c>
      <c r="CF22" s="123">
        <f t="shared" si="144"/>
        <v>0</v>
      </c>
      <c r="CG22" s="123">
        <f t="shared" si="144"/>
        <v>0</v>
      </c>
      <c r="CH22" s="123">
        <f t="shared" si="144"/>
        <v>0</v>
      </c>
      <c r="CI22" s="115">
        <f t="shared" si="144"/>
        <v>0</v>
      </c>
      <c r="CJ22" s="114">
        <f t="shared" si="144"/>
        <v>0</v>
      </c>
      <c r="CK22" s="123">
        <f t="shared" si="144"/>
        <v>0</v>
      </c>
      <c r="CL22" s="123">
        <f t="shared" si="144"/>
        <v>0</v>
      </c>
      <c r="CM22" s="123">
        <f t="shared" si="144"/>
        <v>0</v>
      </c>
      <c r="CN22" s="123">
        <f t="shared" si="144"/>
        <v>0</v>
      </c>
      <c r="CO22" s="123">
        <f t="shared" si="144"/>
        <v>0</v>
      </c>
      <c r="CP22" s="123">
        <f t="shared" si="144"/>
        <v>0</v>
      </c>
      <c r="CQ22" s="123">
        <f t="shared" si="144"/>
        <v>0</v>
      </c>
      <c r="CR22" s="123">
        <f t="shared" si="144"/>
        <v>0</v>
      </c>
      <c r="CS22" s="123">
        <f t="shared" si="144"/>
        <v>0</v>
      </c>
      <c r="CT22" s="123">
        <f t="shared" si="144"/>
        <v>0</v>
      </c>
      <c r="CU22" s="123">
        <f t="shared" si="144"/>
        <v>0</v>
      </c>
      <c r="CV22" s="123">
        <f t="shared" si="144"/>
        <v>0</v>
      </c>
      <c r="CW22" s="123">
        <f t="shared" si="144"/>
        <v>0</v>
      </c>
      <c r="CX22" s="123">
        <f t="shared" si="144"/>
        <v>0</v>
      </c>
      <c r="CY22" s="123">
        <f t="shared" si="144"/>
        <v>0</v>
      </c>
      <c r="CZ22" s="123">
        <f t="shared" si="144"/>
        <v>0</v>
      </c>
      <c r="DA22" s="123">
        <f t="shared" si="144"/>
        <v>0</v>
      </c>
      <c r="DB22" s="123">
        <f t="shared" si="144"/>
        <v>0</v>
      </c>
      <c r="DC22" s="123">
        <f t="shared" si="144"/>
        <v>0</v>
      </c>
      <c r="DD22" s="123">
        <f t="shared" si="144"/>
        <v>0</v>
      </c>
      <c r="DE22" s="123">
        <f t="shared" si="144"/>
        <v>0</v>
      </c>
      <c r="DF22" s="123">
        <f t="shared" si="144"/>
        <v>0</v>
      </c>
      <c r="DG22" s="123">
        <f t="shared" si="144"/>
        <v>0</v>
      </c>
      <c r="DH22" s="123">
        <f t="shared" si="144"/>
        <v>0</v>
      </c>
      <c r="DI22" s="123">
        <f t="shared" si="144"/>
        <v>0</v>
      </c>
      <c r="DJ22" s="123">
        <f t="shared" si="144"/>
        <v>0</v>
      </c>
      <c r="DK22" s="123">
        <f t="shared" si="144"/>
        <v>0</v>
      </c>
      <c r="DL22" s="123">
        <f t="shared" si="144"/>
        <v>0</v>
      </c>
      <c r="DM22" s="123">
        <f t="shared" si="144"/>
        <v>0</v>
      </c>
      <c r="DN22" s="123">
        <f t="shared" si="144"/>
        <v>0</v>
      </c>
      <c r="DO22" s="123">
        <f t="shared" si="144"/>
        <v>0</v>
      </c>
      <c r="DP22" s="123">
        <f t="shared" si="144"/>
        <v>0</v>
      </c>
      <c r="DQ22" s="115">
        <f t="shared" si="144"/>
        <v>0</v>
      </c>
      <c r="DR22" s="114">
        <f t="shared" si="144"/>
        <v>0</v>
      </c>
      <c r="DS22" s="123">
        <f t="shared" si="144"/>
        <v>0</v>
      </c>
      <c r="DT22" s="123">
        <f t="shared" si="144"/>
        <v>0</v>
      </c>
      <c r="DU22" s="123">
        <f t="shared" si="144"/>
        <v>0</v>
      </c>
      <c r="DV22" s="123">
        <f t="shared" si="144"/>
        <v>0</v>
      </c>
      <c r="DW22" s="123">
        <f t="shared" si="144"/>
        <v>0</v>
      </c>
      <c r="DX22" s="123">
        <f t="shared" si="144"/>
        <v>0</v>
      </c>
      <c r="DY22" s="123">
        <f t="shared" si="144"/>
        <v>0</v>
      </c>
      <c r="DZ22" s="123">
        <f t="shared" si="144"/>
        <v>0</v>
      </c>
      <c r="EA22" s="123">
        <f t="shared" si="144"/>
        <v>0</v>
      </c>
      <c r="EB22" s="123">
        <f t="shared" si="144"/>
        <v>0</v>
      </c>
      <c r="EC22" s="123">
        <f t="shared" si="144"/>
        <v>0</v>
      </c>
      <c r="ED22" s="123">
        <f t="shared" si="144"/>
        <v>0</v>
      </c>
      <c r="EE22" s="123">
        <f t="shared" si="144"/>
        <v>0</v>
      </c>
      <c r="EF22" s="123">
        <f t="shared" si="144"/>
        <v>0</v>
      </c>
      <c r="EG22" s="123">
        <f t="shared" si="144"/>
        <v>0</v>
      </c>
      <c r="EH22" s="123">
        <f t="shared" si="144"/>
        <v>0</v>
      </c>
      <c r="EI22" s="115">
        <f t="shared" si="144"/>
        <v>0</v>
      </c>
      <c r="EJ22" s="114">
        <f t="shared" si="144"/>
        <v>0</v>
      </c>
      <c r="EK22" s="123">
        <f t="shared" si="144"/>
        <v>0</v>
      </c>
      <c r="EL22" s="123">
        <f t="shared" si="144"/>
        <v>0</v>
      </c>
      <c r="EM22" s="123">
        <f t="shared" ref="EM22:ER22" si="145">SUM(EM19:EM21)</f>
        <v>0</v>
      </c>
      <c r="EN22" s="123">
        <f t="shared" si="145"/>
        <v>0</v>
      </c>
      <c r="EO22" s="123">
        <f t="shared" si="145"/>
        <v>0</v>
      </c>
      <c r="EP22" s="123">
        <f t="shared" si="145"/>
        <v>0</v>
      </c>
      <c r="EQ22" s="123">
        <f t="shared" si="145"/>
        <v>0</v>
      </c>
      <c r="ER22" s="115">
        <f t="shared" si="145"/>
        <v>0</v>
      </c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10"/>
      <c r="FX22" s="10"/>
      <c r="FY22" s="10"/>
      <c r="FZ22" s="10"/>
      <c r="GA22" s="10"/>
      <c r="GB22" s="10"/>
      <c r="GC22" s="10"/>
    </row>
    <row r="23" spans="1:190" x14ac:dyDescent="0.2">
      <c r="C23" s="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10"/>
      <c r="FX23" s="10"/>
      <c r="FY23" s="10"/>
      <c r="FZ23" s="10"/>
      <c r="GA23" s="10"/>
      <c r="GB23" s="10"/>
      <c r="GC23" s="10"/>
    </row>
    <row r="24" spans="1:190" x14ac:dyDescent="0.2">
      <c r="C24" s="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10"/>
      <c r="FX24" s="10"/>
      <c r="FY24" s="10"/>
      <c r="FZ24" s="10"/>
      <c r="GA24" s="10"/>
      <c r="GB24" s="10"/>
      <c r="GC24" s="10"/>
    </row>
    <row r="25" spans="1:190" x14ac:dyDescent="0.2">
      <c r="C25" s="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10"/>
      <c r="FX25" s="10"/>
      <c r="FY25" s="10"/>
      <c r="FZ25" s="10"/>
      <c r="GA25" s="10"/>
      <c r="GB25" s="10"/>
      <c r="GC25" s="10"/>
    </row>
    <row r="26" spans="1:190" x14ac:dyDescent="0.2">
      <c r="C26" s="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10"/>
      <c r="FX26" s="10"/>
      <c r="FY26" s="10"/>
      <c r="FZ26" s="10"/>
      <c r="GA26" s="10"/>
      <c r="GB26" s="10"/>
      <c r="GC26" s="10"/>
    </row>
    <row r="27" spans="1:190" x14ac:dyDescent="0.2">
      <c r="C27" s="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1"/>
      <c r="U27" s="1"/>
      <c r="V27" s="1"/>
      <c r="W27" s="1"/>
      <c r="X27" s="1"/>
      <c r="Y27" s="21"/>
      <c r="Z27" s="21"/>
      <c r="AA27" s="21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10"/>
      <c r="FX27" s="10"/>
      <c r="FY27" s="10"/>
      <c r="FZ27" s="10"/>
      <c r="GA27" s="10"/>
      <c r="GB27" s="10"/>
      <c r="GC27" s="10"/>
    </row>
    <row r="28" spans="1:190" x14ac:dyDescent="0.2">
      <c r="C28" s="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1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10"/>
      <c r="FX28" s="10"/>
      <c r="FY28" s="10"/>
      <c r="FZ28" s="10"/>
      <c r="GA28" s="10"/>
      <c r="GB28" s="10"/>
      <c r="GC28" s="10"/>
    </row>
    <row r="29" spans="1:190" ht="12.75" thickBot="1" x14ac:dyDescent="0.25">
      <c r="T29" s="21"/>
    </row>
    <row r="30" spans="1:190" ht="27.75" customHeight="1" thickBot="1" x14ac:dyDescent="0.25">
      <c r="A30" s="22"/>
      <c r="B30" s="326" t="s">
        <v>201</v>
      </c>
      <c r="C30" s="327"/>
      <c r="D30" s="328"/>
      <c r="E30" s="57" t="s">
        <v>33</v>
      </c>
      <c r="F30" s="367" t="s">
        <v>202</v>
      </c>
      <c r="G30" s="368"/>
      <c r="H30" s="369" t="s">
        <v>203</v>
      </c>
      <c r="I30" s="370"/>
      <c r="J30" s="367" t="s">
        <v>204</v>
      </c>
      <c r="K30" s="368"/>
      <c r="T30" s="21"/>
    </row>
    <row r="31" spans="1:190" ht="12.75" customHeight="1" x14ac:dyDescent="0.2">
      <c r="A31" s="407" t="s">
        <v>32</v>
      </c>
      <c r="B31" s="71">
        <v>1</v>
      </c>
      <c r="C31" s="448" t="s">
        <v>130</v>
      </c>
      <c r="D31" s="449"/>
      <c r="E31" s="74" t="s">
        <v>34</v>
      </c>
      <c r="F31" s="80"/>
      <c r="G31" s="90">
        <v>50</v>
      </c>
      <c r="H31" s="61"/>
      <c r="I31" s="309">
        <f>$BZ$10</f>
        <v>0</v>
      </c>
      <c r="J31" s="89"/>
      <c r="K31" s="309">
        <f>$BZ$22</f>
        <v>0</v>
      </c>
      <c r="T31" s="21"/>
    </row>
    <row r="32" spans="1:190" ht="24.75" customHeight="1" thickBot="1" x14ac:dyDescent="0.25">
      <c r="A32" s="408"/>
      <c r="B32" s="72">
        <v>2</v>
      </c>
      <c r="C32" s="403" t="s">
        <v>131</v>
      </c>
      <c r="D32" s="404"/>
      <c r="E32" s="75" t="s">
        <v>35</v>
      </c>
      <c r="F32" s="81"/>
      <c r="G32" s="91">
        <v>5000</v>
      </c>
      <c r="H32" s="63"/>
      <c r="I32" s="310">
        <f>$CA$10</f>
        <v>0</v>
      </c>
      <c r="J32" s="87"/>
      <c r="K32" s="310">
        <f>$CA$22</f>
        <v>0</v>
      </c>
    </row>
    <row r="33" spans="1:190" s="2" customFormat="1" ht="23.25" customHeight="1" x14ac:dyDescent="0.2">
      <c r="A33" s="409" t="s">
        <v>23</v>
      </c>
      <c r="B33" s="72">
        <v>3</v>
      </c>
      <c r="C33" s="403" t="s">
        <v>132</v>
      </c>
      <c r="D33" s="404"/>
      <c r="E33" s="75" t="s">
        <v>35</v>
      </c>
      <c r="F33" s="81"/>
      <c r="G33" s="91">
        <v>5</v>
      </c>
      <c r="H33" s="63"/>
      <c r="I33" s="310">
        <f>$CB$10</f>
        <v>0</v>
      </c>
      <c r="J33" s="87"/>
      <c r="K33" s="310">
        <f>$CB$22</f>
        <v>0</v>
      </c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</row>
    <row r="34" spans="1:190" s="2" customFormat="1" ht="12.75" customHeight="1" x14ac:dyDescent="0.2">
      <c r="A34" s="410"/>
      <c r="B34" s="72">
        <v>4</v>
      </c>
      <c r="C34" s="403" t="s">
        <v>133</v>
      </c>
      <c r="D34" s="404"/>
      <c r="E34" s="75" t="s">
        <v>35</v>
      </c>
      <c r="F34" s="81"/>
      <c r="G34" s="91">
        <v>5</v>
      </c>
      <c r="H34" s="63"/>
      <c r="I34" s="310">
        <f>$CC$10</f>
        <v>0</v>
      </c>
      <c r="J34" s="87"/>
      <c r="K34" s="310">
        <f>$CC$22</f>
        <v>0</v>
      </c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</row>
    <row r="35" spans="1:190" s="2" customFormat="1" ht="12.75" customHeight="1" x14ac:dyDescent="0.2">
      <c r="A35" s="410"/>
      <c r="B35" s="72">
        <v>5</v>
      </c>
      <c r="C35" s="403" t="s">
        <v>134</v>
      </c>
      <c r="D35" s="404"/>
      <c r="E35" s="75" t="s">
        <v>35</v>
      </c>
      <c r="F35" s="81"/>
      <c r="G35" s="91">
        <v>50</v>
      </c>
      <c r="H35" s="63"/>
      <c r="I35" s="310">
        <f>$CD$10</f>
        <v>0</v>
      </c>
      <c r="J35" s="87"/>
      <c r="K35" s="310">
        <f>$CD$22</f>
        <v>0</v>
      </c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</row>
    <row r="36" spans="1:190" s="2" customFormat="1" ht="12.75" customHeight="1" x14ac:dyDescent="0.2">
      <c r="A36" s="410"/>
      <c r="B36" s="72">
        <v>6</v>
      </c>
      <c r="C36" s="403" t="s">
        <v>135</v>
      </c>
      <c r="D36" s="404"/>
      <c r="E36" s="75" t="s">
        <v>35</v>
      </c>
      <c r="F36" s="81"/>
      <c r="G36" s="91">
        <v>50</v>
      </c>
      <c r="H36" s="63"/>
      <c r="I36" s="310">
        <f>$CE$10</f>
        <v>0</v>
      </c>
      <c r="J36" s="87"/>
      <c r="K36" s="310">
        <f>$CE$22</f>
        <v>0</v>
      </c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</row>
    <row r="37" spans="1:190" s="2" customFormat="1" ht="24" customHeight="1" x14ac:dyDescent="0.2">
      <c r="A37" s="410"/>
      <c r="B37" s="72">
        <v>7</v>
      </c>
      <c r="C37" s="403" t="s">
        <v>136</v>
      </c>
      <c r="D37" s="404"/>
      <c r="E37" s="75" t="s">
        <v>35</v>
      </c>
      <c r="F37" s="81"/>
      <c r="G37" s="91">
        <v>1</v>
      </c>
      <c r="H37" s="63"/>
      <c r="I37" s="310">
        <f>$CF$10</f>
        <v>0</v>
      </c>
      <c r="J37" s="87"/>
      <c r="K37" s="310">
        <f>$CF$22</f>
        <v>0</v>
      </c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</row>
    <row r="38" spans="1:190" s="2" customFormat="1" ht="12.75" customHeight="1" x14ac:dyDescent="0.2">
      <c r="A38" s="410"/>
      <c r="B38" s="72">
        <v>8</v>
      </c>
      <c r="C38" s="403" t="s">
        <v>137</v>
      </c>
      <c r="D38" s="404"/>
      <c r="E38" s="75" t="s">
        <v>35</v>
      </c>
      <c r="F38" s="81"/>
      <c r="G38" s="91">
        <v>20</v>
      </c>
      <c r="H38" s="63"/>
      <c r="I38" s="310">
        <f>$CG$10</f>
        <v>0</v>
      </c>
      <c r="J38" s="87"/>
      <c r="K38" s="310">
        <f>$CG$22</f>
        <v>0</v>
      </c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</row>
    <row r="39" spans="1:190" s="2" customFormat="1" ht="12.75" customHeight="1" x14ac:dyDescent="0.2">
      <c r="A39" s="410"/>
      <c r="B39" s="72">
        <v>9</v>
      </c>
      <c r="C39" s="403" t="s">
        <v>138</v>
      </c>
      <c r="D39" s="404"/>
      <c r="E39" s="75" t="s">
        <v>35</v>
      </c>
      <c r="F39" s="81"/>
      <c r="G39" s="91">
        <v>20</v>
      </c>
      <c r="H39" s="63"/>
      <c r="I39" s="310">
        <f>$CH$10</f>
        <v>0</v>
      </c>
      <c r="J39" s="87"/>
      <c r="K39" s="310">
        <f>$CH$22</f>
        <v>0</v>
      </c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</row>
    <row r="40" spans="1:190" s="2" customFormat="1" ht="24" customHeight="1" thickBot="1" x14ac:dyDescent="0.25">
      <c r="A40" s="411"/>
      <c r="B40" s="72">
        <v>10</v>
      </c>
      <c r="C40" s="403" t="s">
        <v>139</v>
      </c>
      <c r="D40" s="404"/>
      <c r="E40" s="75" t="s">
        <v>35</v>
      </c>
      <c r="F40" s="81"/>
      <c r="G40" s="91">
        <v>100</v>
      </c>
      <c r="H40" s="63"/>
      <c r="I40" s="310">
        <f>$CI$10</f>
        <v>0</v>
      </c>
      <c r="J40" s="87"/>
      <c r="K40" s="310">
        <f>$CI$22</f>
        <v>0</v>
      </c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</row>
    <row r="41" spans="1:190" s="2" customFormat="1" ht="12.75" customHeight="1" x14ac:dyDescent="0.2">
      <c r="A41" s="412" t="s">
        <v>25</v>
      </c>
      <c r="B41" s="72">
        <v>11</v>
      </c>
      <c r="C41" s="403" t="s">
        <v>140</v>
      </c>
      <c r="D41" s="404"/>
      <c r="E41" s="75" t="s">
        <v>35</v>
      </c>
      <c r="F41" s="81"/>
      <c r="G41" s="91">
        <v>1</v>
      </c>
      <c r="H41" s="63"/>
      <c r="I41" s="310">
        <f>$CJ$10</f>
        <v>0</v>
      </c>
      <c r="J41" s="87"/>
      <c r="K41" s="310">
        <f>$CJ$22</f>
        <v>0</v>
      </c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</row>
    <row r="42" spans="1:190" s="2" customFormat="1" ht="24.75" customHeight="1" x14ac:dyDescent="0.2">
      <c r="A42" s="413"/>
      <c r="B42" s="72">
        <v>12</v>
      </c>
      <c r="C42" s="403" t="s">
        <v>141</v>
      </c>
      <c r="D42" s="404"/>
      <c r="E42" s="75" t="s">
        <v>35</v>
      </c>
      <c r="F42" s="81"/>
      <c r="G42" s="91">
        <v>1</v>
      </c>
      <c r="H42" s="63"/>
      <c r="I42" s="310">
        <f>$CK$10</f>
        <v>0</v>
      </c>
      <c r="J42" s="87"/>
      <c r="K42" s="310">
        <f>$CK$22</f>
        <v>0</v>
      </c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</row>
    <row r="43" spans="1:190" s="2" customFormat="1" ht="24.75" customHeight="1" x14ac:dyDescent="0.2">
      <c r="A43" s="413"/>
      <c r="B43" s="72">
        <v>13</v>
      </c>
      <c r="C43" s="403" t="s">
        <v>142</v>
      </c>
      <c r="D43" s="404"/>
      <c r="E43" s="75" t="s">
        <v>35</v>
      </c>
      <c r="F43" s="81"/>
      <c r="G43" s="91">
        <v>1</v>
      </c>
      <c r="H43" s="63"/>
      <c r="I43" s="310">
        <f>$CL$10</f>
        <v>0</v>
      </c>
      <c r="J43" s="87"/>
      <c r="K43" s="310">
        <f>$CL$22</f>
        <v>0</v>
      </c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</row>
    <row r="44" spans="1:190" s="2" customFormat="1" ht="12.75" x14ac:dyDescent="0.2">
      <c r="A44" s="413"/>
      <c r="B44" s="72">
        <v>14</v>
      </c>
      <c r="C44" s="403" t="s">
        <v>93</v>
      </c>
      <c r="D44" s="404"/>
      <c r="E44" s="75" t="s">
        <v>35</v>
      </c>
      <c r="F44" s="81"/>
      <c r="G44" s="91">
        <v>1</v>
      </c>
      <c r="H44" s="63"/>
      <c r="I44" s="310">
        <f>$CM$10</f>
        <v>0</v>
      </c>
      <c r="J44" s="87"/>
      <c r="K44" s="310">
        <f>$CM$22</f>
        <v>0</v>
      </c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</row>
    <row r="45" spans="1:190" s="2" customFormat="1" ht="24" customHeight="1" x14ac:dyDescent="0.2">
      <c r="A45" s="413"/>
      <c r="B45" s="72">
        <v>15</v>
      </c>
      <c r="C45" s="403" t="s">
        <v>143</v>
      </c>
      <c r="D45" s="404"/>
      <c r="E45" s="75" t="s">
        <v>35</v>
      </c>
      <c r="F45" s="81"/>
      <c r="G45" s="91">
        <v>1</v>
      </c>
      <c r="H45" s="63"/>
      <c r="I45" s="310">
        <f>$CN$10</f>
        <v>0</v>
      </c>
      <c r="J45" s="87"/>
      <c r="K45" s="310">
        <f>$CN$22</f>
        <v>0</v>
      </c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</row>
    <row r="46" spans="1:190" s="2" customFormat="1" ht="12.75" customHeight="1" x14ac:dyDescent="0.2">
      <c r="A46" s="413"/>
      <c r="B46" s="72">
        <v>16</v>
      </c>
      <c r="C46" s="403" t="s">
        <v>144</v>
      </c>
      <c r="D46" s="404"/>
      <c r="E46" s="75" t="s">
        <v>35</v>
      </c>
      <c r="F46" s="81"/>
      <c r="G46" s="91">
        <v>1</v>
      </c>
      <c r="H46" s="63"/>
      <c r="I46" s="310">
        <f>$CO$10</f>
        <v>0</v>
      </c>
      <c r="J46" s="87"/>
      <c r="K46" s="310">
        <f>$CO$22</f>
        <v>0</v>
      </c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</row>
    <row r="47" spans="1:190" s="2" customFormat="1" ht="12.75" customHeight="1" x14ac:dyDescent="0.2">
      <c r="A47" s="413"/>
      <c r="B47" s="72">
        <v>17</v>
      </c>
      <c r="C47" s="403" t="s">
        <v>145</v>
      </c>
      <c r="D47" s="404"/>
      <c r="E47" s="75" t="s">
        <v>35</v>
      </c>
      <c r="F47" s="81"/>
      <c r="G47" s="91">
        <v>1</v>
      </c>
      <c r="H47" s="63"/>
      <c r="I47" s="310">
        <f>$CP$10</f>
        <v>0</v>
      </c>
      <c r="J47" s="87"/>
      <c r="K47" s="310">
        <f>$CP$22</f>
        <v>0</v>
      </c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</row>
    <row r="48" spans="1:190" s="2" customFormat="1" ht="12.75" customHeight="1" x14ac:dyDescent="0.2">
      <c r="A48" s="413"/>
      <c r="B48" s="72">
        <v>18</v>
      </c>
      <c r="C48" s="403" t="s">
        <v>146</v>
      </c>
      <c r="D48" s="404"/>
      <c r="E48" s="75" t="s">
        <v>35</v>
      </c>
      <c r="F48" s="81"/>
      <c r="G48" s="91">
        <v>1</v>
      </c>
      <c r="H48" s="63"/>
      <c r="I48" s="310">
        <f>$CQ$10</f>
        <v>0</v>
      </c>
      <c r="J48" s="87"/>
      <c r="K48" s="310">
        <f>$CQ$22</f>
        <v>0</v>
      </c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</row>
    <row r="49" spans="1:190" s="2" customFormat="1" ht="24.75" customHeight="1" x14ac:dyDescent="0.2">
      <c r="A49" s="413"/>
      <c r="B49" s="72">
        <v>19</v>
      </c>
      <c r="C49" s="403" t="s">
        <v>95</v>
      </c>
      <c r="D49" s="404"/>
      <c r="E49" s="75" t="s">
        <v>35</v>
      </c>
      <c r="F49" s="81"/>
      <c r="G49" s="91">
        <v>1</v>
      </c>
      <c r="H49" s="63"/>
      <c r="I49" s="310">
        <f>$CR$10</f>
        <v>0</v>
      </c>
      <c r="J49" s="87"/>
      <c r="K49" s="310">
        <f>$CR$22</f>
        <v>0</v>
      </c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</row>
    <row r="50" spans="1:190" s="2" customFormat="1" ht="24.75" customHeight="1" x14ac:dyDescent="0.2">
      <c r="A50" s="413"/>
      <c r="B50" s="72">
        <v>20</v>
      </c>
      <c r="C50" s="403" t="s">
        <v>147</v>
      </c>
      <c r="D50" s="404"/>
      <c r="E50" s="75" t="s">
        <v>35</v>
      </c>
      <c r="F50" s="81"/>
      <c r="G50" s="91">
        <v>10</v>
      </c>
      <c r="H50" s="63"/>
      <c r="I50" s="310">
        <f>$CS$10</f>
        <v>0</v>
      </c>
      <c r="J50" s="87"/>
      <c r="K50" s="310">
        <f>$CS$22</f>
        <v>0</v>
      </c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</row>
    <row r="51" spans="1:190" s="2" customFormat="1" ht="12.75" customHeight="1" x14ac:dyDescent="0.2">
      <c r="A51" s="413"/>
      <c r="B51" s="72">
        <v>21</v>
      </c>
      <c r="C51" s="403" t="s">
        <v>148</v>
      </c>
      <c r="D51" s="404"/>
      <c r="E51" s="75" t="s">
        <v>35</v>
      </c>
      <c r="F51" s="81"/>
      <c r="G51" s="91">
        <v>10</v>
      </c>
      <c r="H51" s="63"/>
      <c r="I51" s="310">
        <f>$CT$10</f>
        <v>0</v>
      </c>
      <c r="J51" s="87"/>
      <c r="K51" s="310">
        <f>$CT$22</f>
        <v>0</v>
      </c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</row>
    <row r="52" spans="1:190" s="2" customFormat="1" ht="12.75" customHeight="1" x14ac:dyDescent="0.2">
      <c r="A52" s="413"/>
      <c r="B52" s="72">
        <v>22</v>
      </c>
      <c r="C52" s="403" t="s">
        <v>149</v>
      </c>
      <c r="D52" s="404"/>
      <c r="E52" s="75" t="s">
        <v>35</v>
      </c>
      <c r="F52" s="81"/>
      <c r="G52" s="91">
        <v>1</v>
      </c>
      <c r="H52" s="63"/>
      <c r="I52" s="310">
        <f>$CU$10</f>
        <v>0</v>
      </c>
      <c r="J52" s="87"/>
      <c r="K52" s="310">
        <f>$CU$22</f>
        <v>0</v>
      </c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</row>
    <row r="53" spans="1:190" s="2" customFormat="1" ht="12.75" customHeight="1" x14ac:dyDescent="0.2">
      <c r="A53" s="413"/>
      <c r="B53" s="72">
        <v>23</v>
      </c>
      <c r="C53" s="403" t="s">
        <v>150</v>
      </c>
      <c r="D53" s="404"/>
      <c r="E53" s="75" t="s">
        <v>35</v>
      </c>
      <c r="F53" s="81"/>
      <c r="G53" s="91">
        <v>1</v>
      </c>
      <c r="H53" s="63"/>
      <c r="I53" s="310">
        <f>$CV$10</f>
        <v>0</v>
      </c>
      <c r="J53" s="87"/>
      <c r="K53" s="310">
        <f>$CV$22</f>
        <v>0</v>
      </c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</row>
    <row r="54" spans="1:190" s="2" customFormat="1" ht="12.75" customHeight="1" x14ac:dyDescent="0.2">
      <c r="A54" s="413"/>
      <c r="B54" s="72">
        <v>24</v>
      </c>
      <c r="C54" s="403" t="s">
        <v>151</v>
      </c>
      <c r="D54" s="404"/>
      <c r="E54" s="75" t="s">
        <v>35</v>
      </c>
      <c r="F54" s="81"/>
      <c r="G54" s="91">
        <v>1</v>
      </c>
      <c r="H54" s="63"/>
      <c r="I54" s="310">
        <f>$CW$10</f>
        <v>0</v>
      </c>
      <c r="J54" s="87"/>
      <c r="K54" s="310">
        <f>$CW$22</f>
        <v>0</v>
      </c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</row>
    <row r="55" spans="1:190" s="2" customFormat="1" ht="12.75" x14ac:dyDescent="0.2">
      <c r="A55" s="413"/>
      <c r="B55" s="72">
        <v>25</v>
      </c>
      <c r="C55" s="403" t="s">
        <v>152</v>
      </c>
      <c r="D55" s="404"/>
      <c r="E55" s="75" t="s">
        <v>35</v>
      </c>
      <c r="F55" s="81"/>
      <c r="G55" s="91">
        <v>1</v>
      </c>
      <c r="H55" s="63"/>
      <c r="I55" s="310">
        <f>$CX$10</f>
        <v>0</v>
      </c>
      <c r="J55" s="87"/>
      <c r="K55" s="310">
        <f>$CX$22</f>
        <v>0</v>
      </c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</row>
    <row r="56" spans="1:190" s="2" customFormat="1" ht="12.75" customHeight="1" x14ac:dyDescent="0.2">
      <c r="A56" s="413"/>
      <c r="B56" s="72">
        <v>26</v>
      </c>
      <c r="C56" s="403" t="s">
        <v>153</v>
      </c>
      <c r="D56" s="404"/>
      <c r="E56" s="75" t="s">
        <v>35</v>
      </c>
      <c r="F56" s="81"/>
      <c r="G56" s="91">
        <v>1000</v>
      </c>
      <c r="H56" s="63"/>
      <c r="I56" s="310">
        <f>$CY$10</f>
        <v>0</v>
      </c>
      <c r="J56" s="87"/>
      <c r="K56" s="310">
        <f>$CY$22</f>
        <v>0</v>
      </c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</row>
    <row r="57" spans="1:190" s="2" customFormat="1" ht="12.75" x14ac:dyDescent="0.2">
      <c r="A57" s="413"/>
      <c r="B57" s="72">
        <v>27</v>
      </c>
      <c r="C57" s="403" t="s">
        <v>154</v>
      </c>
      <c r="D57" s="404"/>
      <c r="E57" s="75" t="s">
        <v>35</v>
      </c>
      <c r="F57" s="81"/>
      <c r="G57" s="91">
        <v>1</v>
      </c>
      <c r="H57" s="63"/>
      <c r="I57" s="310">
        <f>$CZ$10</f>
        <v>0</v>
      </c>
      <c r="J57" s="87"/>
      <c r="K57" s="310">
        <f>$CZ$22</f>
        <v>0</v>
      </c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</row>
    <row r="58" spans="1:190" s="2" customFormat="1" ht="12.75" customHeight="1" x14ac:dyDescent="0.2">
      <c r="A58" s="413"/>
      <c r="B58" s="72">
        <v>28</v>
      </c>
      <c r="C58" s="403" t="s">
        <v>155</v>
      </c>
      <c r="D58" s="404"/>
      <c r="E58" s="75" t="s">
        <v>35</v>
      </c>
      <c r="F58" s="81"/>
      <c r="G58" s="91">
        <v>1</v>
      </c>
      <c r="H58" s="63"/>
      <c r="I58" s="310">
        <f>$DA$10</f>
        <v>0</v>
      </c>
      <c r="J58" s="87"/>
      <c r="K58" s="310">
        <f>$DA$22</f>
        <v>0</v>
      </c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</row>
    <row r="59" spans="1:190" s="2" customFormat="1" ht="12.75" customHeight="1" x14ac:dyDescent="0.2">
      <c r="A59" s="413"/>
      <c r="B59" s="72">
        <v>29</v>
      </c>
      <c r="C59" s="403" t="s">
        <v>156</v>
      </c>
      <c r="D59" s="404"/>
      <c r="E59" s="75" t="s">
        <v>35</v>
      </c>
      <c r="F59" s="81"/>
      <c r="G59" s="91">
        <v>1</v>
      </c>
      <c r="H59" s="63"/>
      <c r="I59" s="310">
        <f>$DB$10</f>
        <v>0</v>
      </c>
      <c r="J59" s="87"/>
      <c r="K59" s="310">
        <f>$DB$22</f>
        <v>0</v>
      </c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</row>
    <row r="60" spans="1:190" s="2" customFormat="1" ht="12.75" customHeight="1" x14ac:dyDescent="0.2">
      <c r="A60" s="413"/>
      <c r="B60" s="72">
        <v>30</v>
      </c>
      <c r="C60" s="403" t="s">
        <v>157</v>
      </c>
      <c r="D60" s="404"/>
      <c r="E60" s="75" t="s">
        <v>35</v>
      </c>
      <c r="F60" s="81"/>
      <c r="G60" s="91">
        <v>1</v>
      </c>
      <c r="H60" s="63"/>
      <c r="I60" s="310">
        <f>$DC$10</f>
        <v>0</v>
      </c>
      <c r="J60" s="87"/>
      <c r="K60" s="310">
        <f>$DC$22</f>
        <v>0</v>
      </c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</row>
    <row r="61" spans="1:190" s="2" customFormat="1" ht="12.75" x14ac:dyDescent="0.2">
      <c r="A61" s="413"/>
      <c r="B61" s="72">
        <v>31</v>
      </c>
      <c r="C61" s="403" t="s">
        <v>158</v>
      </c>
      <c r="D61" s="404"/>
      <c r="E61" s="75" t="s">
        <v>35</v>
      </c>
      <c r="F61" s="81"/>
      <c r="G61" s="91">
        <v>1</v>
      </c>
      <c r="H61" s="63"/>
      <c r="I61" s="310">
        <f>$DD$10</f>
        <v>0</v>
      </c>
      <c r="J61" s="87"/>
      <c r="K61" s="310">
        <f>$DD$22</f>
        <v>0</v>
      </c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</row>
    <row r="62" spans="1:190" s="2" customFormat="1" ht="12.75" x14ac:dyDescent="0.2">
      <c r="A62" s="413"/>
      <c r="B62" s="72">
        <v>32</v>
      </c>
      <c r="C62" s="403" t="s">
        <v>104</v>
      </c>
      <c r="D62" s="404"/>
      <c r="E62" s="75" t="s">
        <v>35</v>
      </c>
      <c r="F62" s="81"/>
      <c r="G62" s="91">
        <v>1</v>
      </c>
      <c r="H62" s="63"/>
      <c r="I62" s="310">
        <f>$DE$10</f>
        <v>0</v>
      </c>
      <c r="J62" s="87"/>
      <c r="K62" s="310">
        <f>$DE$22</f>
        <v>0</v>
      </c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</row>
    <row r="63" spans="1:190" s="2" customFormat="1" ht="39" customHeight="1" x14ac:dyDescent="0.2">
      <c r="A63" s="413"/>
      <c r="B63" s="72">
        <v>33</v>
      </c>
      <c r="C63" s="403" t="s">
        <v>159</v>
      </c>
      <c r="D63" s="404"/>
      <c r="E63" s="75" t="s">
        <v>63</v>
      </c>
      <c r="F63" s="81"/>
      <c r="G63" s="91">
        <v>0.1</v>
      </c>
      <c r="H63" s="63"/>
      <c r="I63" s="310">
        <f>$DF$10</f>
        <v>0</v>
      </c>
      <c r="J63" s="87"/>
      <c r="K63" s="310">
        <f>$DF$22</f>
        <v>0</v>
      </c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</row>
    <row r="64" spans="1:190" s="2" customFormat="1" ht="24" customHeight="1" x14ac:dyDescent="0.2">
      <c r="A64" s="413"/>
      <c r="B64" s="72">
        <v>34</v>
      </c>
      <c r="C64" s="403" t="s">
        <v>160</v>
      </c>
      <c r="D64" s="404"/>
      <c r="E64" s="75" t="s">
        <v>35</v>
      </c>
      <c r="F64" s="81"/>
      <c r="G64" s="91">
        <v>1</v>
      </c>
      <c r="H64" s="63"/>
      <c r="I64" s="310">
        <f>$DG$10</f>
        <v>0</v>
      </c>
      <c r="J64" s="87"/>
      <c r="K64" s="310">
        <f>$DG$22</f>
        <v>0</v>
      </c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</row>
    <row r="65" spans="1:190" s="2" customFormat="1" ht="12.75" customHeight="1" x14ac:dyDescent="0.2">
      <c r="A65" s="413"/>
      <c r="B65" s="72">
        <v>35</v>
      </c>
      <c r="C65" s="403" t="s">
        <v>161</v>
      </c>
      <c r="D65" s="404"/>
      <c r="E65" s="75" t="s">
        <v>35</v>
      </c>
      <c r="F65" s="81"/>
      <c r="G65" s="91">
        <v>1</v>
      </c>
      <c r="H65" s="63"/>
      <c r="I65" s="310">
        <f>$DH$10</f>
        <v>0</v>
      </c>
      <c r="J65" s="87"/>
      <c r="K65" s="310">
        <f>$DH$22</f>
        <v>0</v>
      </c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</row>
    <row r="66" spans="1:190" s="2" customFormat="1" ht="12.75" customHeight="1" x14ac:dyDescent="0.2">
      <c r="A66" s="413"/>
      <c r="B66" s="72">
        <v>36</v>
      </c>
      <c r="C66" s="403" t="s">
        <v>162</v>
      </c>
      <c r="D66" s="404"/>
      <c r="E66" s="75" t="s">
        <v>63</v>
      </c>
      <c r="F66" s="81"/>
      <c r="G66" s="91">
        <v>0.1</v>
      </c>
      <c r="H66" s="63"/>
      <c r="I66" s="310">
        <f>$DI$10</f>
        <v>0</v>
      </c>
      <c r="J66" s="87"/>
      <c r="K66" s="310">
        <f>$DI$22</f>
        <v>0</v>
      </c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</row>
    <row r="67" spans="1:190" s="2" customFormat="1" ht="12.75" x14ac:dyDescent="0.2">
      <c r="A67" s="413"/>
      <c r="B67" s="72">
        <v>37</v>
      </c>
      <c r="C67" s="403" t="s">
        <v>163</v>
      </c>
      <c r="D67" s="404"/>
      <c r="E67" s="75" t="s">
        <v>35</v>
      </c>
      <c r="F67" s="81"/>
      <c r="G67" s="91">
        <v>1</v>
      </c>
      <c r="H67" s="63"/>
      <c r="I67" s="310">
        <f>$DJ$10</f>
        <v>0</v>
      </c>
      <c r="J67" s="87"/>
      <c r="K67" s="310">
        <f>$DJ$22</f>
        <v>0</v>
      </c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</row>
    <row r="68" spans="1:190" s="2" customFormat="1" ht="12.75" customHeight="1" x14ac:dyDescent="0.2">
      <c r="A68" s="413"/>
      <c r="B68" s="72">
        <v>38</v>
      </c>
      <c r="C68" s="403" t="s">
        <v>109</v>
      </c>
      <c r="D68" s="404"/>
      <c r="E68" s="75" t="s">
        <v>35</v>
      </c>
      <c r="F68" s="81"/>
      <c r="G68" s="91">
        <v>10</v>
      </c>
      <c r="H68" s="63"/>
      <c r="I68" s="310">
        <f>$DK$10</f>
        <v>0</v>
      </c>
      <c r="J68" s="87"/>
      <c r="K68" s="310">
        <f>$DK$22</f>
        <v>0</v>
      </c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</row>
    <row r="69" spans="1:190" s="2" customFormat="1" ht="12.75" customHeight="1" x14ac:dyDescent="0.2">
      <c r="A69" s="413"/>
      <c r="B69" s="72">
        <v>39</v>
      </c>
      <c r="C69" s="403" t="s">
        <v>164</v>
      </c>
      <c r="D69" s="404"/>
      <c r="E69" s="75" t="s">
        <v>35</v>
      </c>
      <c r="F69" s="81"/>
      <c r="G69" s="91">
        <v>1</v>
      </c>
      <c r="H69" s="63"/>
      <c r="I69" s="310">
        <f>$DL$10</f>
        <v>0</v>
      </c>
      <c r="J69" s="87"/>
      <c r="K69" s="310">
        <f>$DL$22</f>
        <v>0</v>
      </c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</row>
    <row r="70" spans="1:190" s="2" customFormat="1" ht="25.5" customHeight="1" x14ac:dyDescent="0.2">
      <c r="A70" s="413"/>
      <c r="B70" s="72">
        <v>40</v>
      </c>
      <c r="C70" s="403" t="s">
        <v>165</v>
      </c>
      <c r="D70" s="404"/>
      <c r="E70" s="75" t="s">
        <v>35</v>
      </c>
      <c r="F70" s="81"/>
      <c r="G70" s="91">
        <v>1</v>
      </c>
      <c r="H70" s="63"/>
      <c r="I70" s="310">
        <f>$DM$10</f>
        <v>0</v>
      </c>
      <c r="J70" s="87"/>
      <c r="K70" s="310">
        <f>$DM$22</f>
        <v>0</v>
      </c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</row>
    <row r="71" spans="1:190" s="2" customFormat="1" ht="12.75" customHeight="1" x14ac:dyDescent="0.2">
      <c r="A71" s="413"/>
      <c r="B71" s="72">
        <v>41</v>
      </c>
      <c r="C71" s="403" t="s">
        <v>166</v>
      </c>
      <c r="D71" s="404"/>
      <c r="E71" s="75" t="s">
        <v>35</v>
      </c>
      <c r="F71" s="81"/>
      <c r="G71" s="91">
        <v>10</v>
      </c>
      <c r="H71" s="63"/>
      <c r="I71" s="310">
        <f>$DN$10</f>
        <v>0</v>
      </c>
      <c r="J71" s="87"/>
      <c r="K71" s="310">
        <f>$DN$22</f>
        <v>0</v>
      </c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</row>
    <row r="72" spans="1:190" s="2" customFormat="1" ht="12.75" customHeight="1" x14ac:dyDescent="0.2">
      <c r="A72" s="413"/>
      <c r="B72" s="72">
        <v>42</v>
      </c>
      <c r="C72" s="403" t="s">
        <v>167</v>
      </c>
      <c r="D72" s="404"/>
      <c r="E72" s="75" t="s">
        <v>35</v>
      </c>
      <c r="F72" s="81"/>
      <c r="G72" s="91">
        <v>10</v>
      </c>
      <c r="H72" s="63"/>
      <c r="I72" s="310">
        <f>$DO$10</f>
        <v>0</v>
      </c>
      <c r="J72" s="87"/>
      <c r="K72" s="310">
        <f>$DO$22</f>
        <v>0</v>
      </c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</row>
    <row r="73" spans="1:190" s="2" customFormat="1" ht="12.75" customHeight="1" x14ac:dyDescent="0.2">
      <c r="A73" s="413"/>
      <c r="B73" s="72">
        <v>43</v>
      </c>
      <c r="C73" s="403" t="s">
        <v>168</v>
      </c>
      <c r="D73" s="404"/>
      <c r="E73" s="75" t="s">
        <v>35</v>
      </c>
      <c r="F73" s="81"/>
      <c r="G73" s="91">
        <v>1</v>
      </c>
      <c r="H73" s="63"/>
      <c r="I73" s="310">
        <f>$DP$10</f>
        <v>0</v>
      </c>
      <c r="J73" s="87"/>
      <c r="K73" s="310">
        <f>$DP$22</f>
        <v>0</v>
      </c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</row>
    <row r="74" spans="1:190" s="2" customFormat="1" ht="12.75" customHeight="1" thickBot="1" x14ac:dyDescent="0.25">
      <c r="A74" s="414"/>
      <c r="B74" s="72">
        <v>44</v>
      </c>
      <c r="C74" s="403" t="s">
        <v>169</v>
      </c>
      <c r="D74" s="404"/>
      <c r="E74" s="75" t="s">
        <v>35</v>
      </c>
      <c r="F74" s="81"/>
      <c r="G74" s="91">
        <v>10</v>
      </c>
      <c r="H74" s="63"/>
      <c r="I74" s="310">
        <f>$DQ$10</f>
        <v>0</v>
      </c>
      <c r="J74" s="87"/>
      <c r="K74" s="310">
        <f>$DQ$22</f>
        <v>0</v>
      </c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</row>
    <row r="75" spans="1:190" s="2" customFormat="1" ht="12.75" x14ac:dyDescent="0.2">
      <c r="A75" s="415" t="s">
        <v>26</v>
      </c>
      <c r="B75" s="72">
        <v>45</v>
      </c>
      <c r="C75" s="403" t="s">
        <v>170</v>
      </c>
      <c r="D75" s="404"/>
      <c r="E75" s="75" t="s">
        <v>35</v>
      </c>
      <c r="F75" s="81"/>
      <c r="G75" s="91">
        <v>1</v>
      </c>
      <c r="H75" s="63"/>
      <c r="I75" s="310">
        <f>$DR$10</f>
        <v>0</v>
      </c>
      <c r="J75" s="87"/>
      <c r="K75" s="310">
        <f>$DR$22</f>
        <v>0</v>
      </c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</row>
    <row r="76" spans="1:190" s="2" customFormat="1" ht="79.5" customHeight="1" x14ac:dyDescent="0.2">
      <c r="A76" s="416"/>
      <c r="B76" s="72">
        <v>46</v>
      </c>
      <c r="C76" s="403" t="s">
        <v>171</v>
      </c>
      <c r="D76" s="404"/>
      <c r="E76" s="76" t="s">
        <v>197</v>
      </c>
      <c r="F76" s="81"/>
      <c r="G76" s="91">
        <v>200</v>
      </c>
      <c r="H76" s="63"/>
      <c r="I76" s="310">
        <f>$DS$10</f>
        <v>0</v>
      </c>
      <c r="J76" s="87"/>
      <c r="K76" s="310">
        <f>$DS$22</f>
        <v>0</v>
      </c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</row>
    <row r="77" spans="1:190" s="2" customFormat="1" ht="12.75" customHeight="1" x14ac:dyDescent="0.2">
      <c r="A77" s="416"/>
      <c r="B77" s="72">
        <v>47</v>
      </c>
      <c r="C77" s="403" t="s">
        <v>172</v>
      </c>
      <c r="D77" s="404"/>
      <c r="E77" s="75" t="s">
        <v>35</v>
      </c>
      <c r="F77" s="81"/>
      <c r="G77" s="91">
        <v>1</v>
      </c>
      <c r="H77" s="63"/>
      <c r="I77" s="310">
        <f>$DT$10</f>
        <v>0</v>
      </c>
      <c r="J77" s="87"/>
      <c r="K77" s="310">
        <f>$DT$22</f>
        <v>0</v>
      </c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</row>
    <row r="78" spans="1:190" s="2" customFormat="1" ht="40.5" customHeight="1" x14ac:dyDescent="0.2">
      <c r="A78" s="416"/>
      <c r="B78" s="72">
        <v>48</v>
      </c>
      <c r="C78" s="403" t="s">
        <v>173</v>
      </c>
      <c r="D78" s="404"/>
      <c r="E78" s="77" t="s">
        <v>35</v>
      </c>
      <c r="F78" s="82"/>
      <c r="G78" s="92">
        <v>1</v>
      </c>
      <c r="H78" s="63"/>
      <c r="I78" s="310">
        <f>$DU$10</f>
        <v>0</v>
      </c>
      <c r="J78" s="87"/>
      <c r="K78" s="310">
        <f>$DU$22</f>
        <v>0</v>
      </c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</row>
    <row r="79" spans="1:190" s="2" customFormat="1" ht="76.5" customHeight="1" x14ac:dyDescent="0.2">
      <c r="A79" s="416"/>
      <c r="B79" s="72">
        <v>49</v>
      </c>
      <c r="C79" s="403" t="s">
        <v>174</v>
      </c>
      <c r="D79" s="404"/>
      <c r="E79" s="78" t="s">
        <v>198</v>
      </c>
      <c r="F79" s="81"/>
      <c r="G79" s="91">
        <v>200</v>
      </c>
      <c r="H79" s="63"/>
      <c r="I79" s="310">
        <f>$DV$10</f>
        <v>0</v>
      </c>
      <c r="J79" s="87"/>
      <c r="K79" s="310">
        <f>$DV$22</f>
        <v>0</v>
      </c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</row>
    <row r="80" spans="1:190" s="2" customFormat="1" ht="12.75" customHeight="1" x14ac:dyDescent="0.2">
      <c r="A80" s="416"/>
      <c r="B80" s="72">
        <v>50</v>
      </c>
      <c r="C80" s="403" t="s">
        <v>175</v>
      </c>
      <c r="D80" s="404"/>
      <c r="E80" s="75" t="s">
        <v>35</v>
      </c>
      <c r="F80" s="81"/>
      <c r="G80" s="91">
        <v>10</v>
      </c>
      <c r="H80" s="63"/>
      <c r="I80" s="310">
        <f>$DW$10</f>
        <v>0</v>
      </c>
      <c r="J80" s="87"/>
      <c r="K80" s="310">
        <f>$DW$22</f>
        <v>0</v>
      </c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</row>
    <row r="81" spans="1:190" s="2" customFormat="1" ht="12.75" customHeight="1" x14ac:dyDescent="0.2">
      <c r="A81" s="416"/>
      <c r="B81" s="72">
        <v>51</v>
      </c>
      <c r="C81" s="403" t="s">
        <v>176</v>
      </c>
      <c r="D81" s="404"/>
      <c r="E81" s="75" t="s">
        <v>35</v>
      </c>
      <c r="F81" s="81"/>
      <c r="G81" s="91">
        <v>1</v>
      </c>
      <c r="H81" s="63"/>
      <c r="I81" s="310">
        <f>$DX$10</f>
        <v>0</v>
      </c>
      <c r="J81" s="87"/>
      <c r="K81" s="310">
        <f>$DX$22</f>
        <v>0</v>
      </c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</row>
    <row r="82" spans="1:190" s="2" customFormat="1" ht="12.75" customHeight="1" x14ac:dyDescent="0.2">
      <c r="A82" s="416"/>
      <c r="B82" s="72">
        <v>52</v>
      </c>
      <c r="C82" s="403" t="s">
        <v>177</v>
      </c>
      <c r="D82" s="404"/>
      <c r="E82" s="75" t="s">
        <v>35</v>
      </c>
      <c r="F82" s="81"/>
      <c r="G82" s="91">
        <v>10</v>
      </c>
      <c r="H82" s="63"/>
      <c r="I82" s="310">
        <f>$DY$10</f>
        <v>0</v>
      </c>
      <c r="J82" s="87"/>
      <c r="K82" s="310">
        <f>$DY$22</f>
        <v>0</v>
      </c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</row>
    <row r="83" spans="1:190" s="2" customFormat="1" ht="12.75" customHeight="1" x14ac:dyDescent="0.2">
      <c r="A83" s="416"/>
      <c r="B83" s="72">
        <v>53</v>
      </c>
      <c r="C83" s="403" t="s">
        <v>178</v>
      </c>
      <c r="D83" s="404"/>
      <c r="E83" s="75" t="s">
        <v>35</v>
      </c>
      <c r="F83" s="81"/>
      <c r="G83" s="91">
        <v>50</v>
      </c>
      <c r="H83" s="63"/>
      <c r="I83" s="310">
        <f>$DZ$10</f>
        <v>0</v>
      </c>
      <c r="J83" s="87"/>
      <c r="K83" s="310">
        <f>$DZ$22</f>
        <v>0</v>
      </c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</row>
    <row r="84" spans="1:190" s="2" customFormat="1" ht="24.75" customHeight="1" x14ac:dyDescent="0.2">
      <c r="A84" s="416"/>
      <c r="B84" s="72">
        <v>54</v>
      </c>
      <c r="C84" s="403" t="s">
        <v>179</v>
      </c>
      <c r="D84" s="404"/>
      <c r="E84" s="75" t="s">
        <v>35</v>
      </c>
      <c r="F84" s="81"/>
      <c r="G84" s="91">
        <v>1</v>
      </c>
      <c r="H84" s="63"/>
      <c r="I84" s="310">
        <f>$EA$10</f>
        <v>0</v>
      </c>
      <c r="J84" s="87"/>
      <c r="K84" s="310">
        <f>$EA$22</f>
        <v>0</v>
      </c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</row>
    <row r="85" spans="1:190" s="2" customFormat="1" ht="24" customHeight="1" x14ac:dyDescent="0.2">
      <c r="A85" s="416"/>
      <c r="B85" s="72">
        <v>55</v>
      </c>
      <c r="C85" s="403" t="s">
        <v>180</v>
      </c>
      <c r="D85" s="404"/>
      <c r="E85" s="75" t="s">
        <v>35</v>
      </c>
      <c r="F85" s="81"/>
      <c r="G85" s="91">
        <v>20</v>
      </c>
      <c r="H85" s="63"/>
      <c r="I85" s="310">
        <f>$EB$10</f>
        <v>0</v>
      </c>
      <c r="J85" s="87"/>
      <c r="K85" s="310">
        <f>$EB$22</f>
        <v>0</v>
      </c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</row>
    <row r="86" spans="1:190" s="2" customFormat="1" ht="24.75" customHeight="1" x14ac:dyDescent="0.2">
      <c r="A86" s="416"/>
      <c r="B86" s="72">
        <v>56</v>
      </c>
      <c r="C86" s="403" t="s">
        <v>181</v>
      </c>
      <c r="D86" s="404"/>
      <c r="E86" s="75" t="s">
        <v>35</v>
      </c>
      <c r="F86" s="81"/>
      <c r="G86" s="91">
        <v>5</v>
      </c>
      <c r="H86" s="63"/>
      <c r="I86" s="310">
        <f>$EC$10</f>
        <v>0</v>
      </c>
      <c r="J86" s="87"/>
      <c r="K86" s="310">
        <f>$EC$22</f>
        <v>0</v>
      </c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</row>
    <row r="87" spans="1:190" s="2" customFormat="1" ht="76.5" customHeight="1" x14ac:dyDescent="0.2">
      <c r="A87" s="416"/>
      <c r="B87" s="72">
        <v>57</v>
      </c>
      <c r="C87" s="403" t="s">
        <v>182</v>
      </c>
      <c r="D87" s="404"/>
      <c r="E87" s="78" t="s">
        <v>199</v>
      </c>
      <c r="F87" s="81"/>
      <c r="G87" s="91">
        <v>200</v>
      </c>
      <c r="H87" s="63"/>
      <c r="I87" s="310">
        <f>$ED$10</f>
        <v>0</v>
      </c>
      <c r="J87" s="87"/>
      <c r="K87" s="310">
        <f>$ED$22</f>
        <v>0</v>
      </c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</row>
    <row r="88" spans="1:190" s="2" customFormat="1" ht="24.75" customHeight="1" x14ac:dyDescent="0.2">
      <c r="A88" s="416"/>
      <c r="B88" s="72">
        <v>58</v>
      </c>
      <c r="C88" s="403" t="s">
        <v>183</v>
      </c>
      <c r="D88" s="404"/>
      <c r="E88" s="75" t="s">
        <v>35</v>
      </c>
      <c r="F88" s="81"/>
      <c r="G88" s="91">
        <v>1</v>
      </c>
      <c r="H88" s="63"/>
      <c r="I88" s="310">
        <f>$EE$10</f>
        <v>0</v>
      </c>
      <c r="J88" s="87"/>
      <c r="K88" s="310">
        <f>$EE$22</f>
        <v>0</v>
      </c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</row>
    <row r="89" spans="1:190" s="2" customFormat="1" ht="26.25" customHeight="1" x14ac:dyDescent="0.2">
      <c r="A89" s="416"/>
      <c r="B89" s="72">
        <v>59</v>
      </c>
      <c r="C89" s="403" t="s">
        <v>184</v>
      </c>
      <c r="D89" s="404"/>
      <c r="E89" s="75" t="s">
        <v>35</v>
      </c>
      <c r="F89" s="81"/>
      <c r="G89" s="91">
        <v>1</v>
      </c>
      <c r="H89" s="63"/>
      <c r="I89" s="310">
        <f>$EF$10</f>
        <v>0</v>
      </c>
      <c r="J89" s="87"/>
      <c r="K89" s="310">
        <f>$EF$22</f>
        <v>0</v>
      </c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</row>
    <row r="90" spans="1:190" s="2" customFormat="1" ht="12.75" x14ac:dyDescent="0.2">
      <c r="A90" s="416"/>
      <c r="B90" s="72">
        <v>60</v>
      </c>
      <c r="C90" s="403" t="s">
        <v>185</v>
      </c>
      <c r="D90" s="404"/>
      <c r="E90" s="75" t="s">
        <v>34</v>
      </c>
      <c r="F90" s="81"/>
      <c r="G90" s="91">
        <v>50</v>
      </c>
      <c r="H90" s="63"/>
      <c r="I90" s="310">
        <f>$EG$10</f>
        <v>0</v>
      </c>
      <c r="J90" s="87"/>
      <c r="K90" s="310">
        <f>$EG$22</f>
        <v>0</v>
      </c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</row>
    <row r="91" spans="1:190" s="2" customFormat="1" ht="12.75" customHeight="1" x14ac:dyDescent="0.2">
      <c r="A91" s="416"/>
      <c r="B91" s="72">
        <v>61</v>
      </c>
      <c r="C91" s="403" t="s">
        <v>186</v>
      </c>
      <c r="D91" s="404"/>
      <c r="E91" s="75" t="s">
        <v>35</v>
      </c>
      <c r="F91" s="81"/>
      <c r="G91" s="91">
        <v>1</v>
      </c>
      <c r="H91" s="63"/>
      <c r="I91" s="310">
        <f>$EH$10</f>
        <v>0</v>
      </c>
      <c r="J91" s="87"/>
      <c r="K91" s="310">
        <f>$EH$22</f>
        <v>0</v>
      </c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</row>
    <row r="92" spans="1:190" s="2" customFormat="1" ht="81" customHeight="1" thickBot="1" x14ac:dyDescent="0.25">
      <c r="A92" s="417"/>
      <c r="B92" s="72">
        <v>62</v>
      </c>
      <c r="C92" s="403" t="s">
        <v>187</v>
      </c>
      <c r="D92" s="404"/>
      <c r="E92" s="78" t="s">
        <v>200</v>
      </c>
      <c r="F92" s="81"/>
      <c r="G92" s="91">
        <v>200</v>
      </c>
      <c r="H92" s="85"/>
      <c r="I92" s="310">
        <f>$EI$10</f>
        <v>0</v>
      </c>
      <c r="J92" s="95"/>
      <c r="K92" s="310">
        <f>$EI$22</f>
        <v>0</v>
      </c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</row>
    <row r="93" spans="1:190" s="2" customFormat="1" ht="28.5" customHeight="1" x14ac:dyDescent="0.2">
      <c r="A93" s="418" t="s">
        <v>27</v>
      </c>
      <c r="B93" s="72">
        <v>63</v>
      </c>
      <c r="C93" s="403" t="s">
        <v>188</v>
      </c>
      <c r="D93" s="404"/>
      <c r="E93" s="75" t="s">
        <v>34</v>
      </c>
      <c r="F93" s="81"/>
      <c r="G93" s="91">
        <v>2000</v>
      </c>
      <c r="H93" s="85"/>
      <c r="I93" s="310">
        <f>$EJ$10</f>
        <v>0</v>
      </c>
      <c r="J93" s="95"/>
      <c r="K93" s="310">
        <f>$EJ$22</f>
        <v>0</v>
      </c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</row>
    <row r="94" spans="1:190" s="2" customFormat="1" ht="12.75" x14ac:dyDescent="0.2">
      <c r="A94" s="419"/>
      <c r="B94" s="72">
        <v>64</v>
      </c>
      <c r="C94" s="403" t="s">
        <v>189</v>
      </c>
      <c r="D94" s="404"/>
      <c r="E94" s="75" t="s">
        <v>35</v>
      </c>
      <c r="F94" s="83"/>
      <c r="G94" s="93">
        <v>1</v>
      </c>
      <c r="H94" s="85"/>
      <c r="I94" s="310">
        <f>$EK$10</f>
        <v>0</v>
      </c>
      <c r="J94" s="95"/>
      <c r="K94" s="310">
        <f>$EK$22</f>
        <v>0</v>
      </c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</row>
    <row r="95" spans="1:190" s="2" customFormat="1" ht="26.25" customHeight="1" x14ac:dyDescent="0.2">
      <c r="A95" s="419"/>
      <c r="B95" s="72">
        <v>65</v>
      </c>
      <c r="C95" s="403" t="s">
        <v>190</v>
      </c>
      <c r="D95" s="404"/>
      <c r="E95" s="75" t="s">
        <v>35</v>
      </c>
      <c r="F95" s="81"/>
      <c r="G95" s="91">
        <v>50</v>
      </c>
      <c r="H95" s="85"/>
      <c r="I95" s="310">
        <f>$EL$10</f>
        <v>0</v>
      </c>
      <c r="J95" s="95"/>
      <c r="K95" s="310">
        <f>$EL$22</f>
        <v>0</v>
      </c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</row>
    <row r="96" spans="1:190" s="2" customFormat="1" ht="26.25" customHeight="1" x14ac:dyDescent="0.2">
      <c r="A96" s="419"/>
      <c r="B96" s="72">
        <v>66</v>
      </c>
      <c r="C96" s="403" t="s">
        <v>191</v>
      </c>
      <c r="D96" s="404"/>
      <c r="E96" s="75" t="s">
        <v>35</v>
      </c>
      <c r="F96" s="81"/>
      <c r="G96" s="91">
        <v>2000</v>
      </c>
      <c r="H96" s="85"/>
      <c r="I96" s="310">
        <f>$EM$10</f>
        <v>0</v>
      </c>
      <c r="J96" s="95"/>
      <c r="K96" s="310">
        <f>$EM$22</f>
        <v>0</v>
      </c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</row>
    <row r="97" spans="1:190" s="2" customFormat="1" ht="25.5" customHeight="1" x14ac:dyDescent="0.2">
      <c r="A97" s="419"/>
      <c r="B97" s="72">
        <v>67</v>
      </c>
      <c r="C97" s="403" t="s">
        <v>192</v>
      </c>
      <c r="D97" s="404"/>
      <c r="E97" s="75" t="s">
        <v>35</v>
      </c>
      <c r="F97" s="81"/>
      <c r="G97" s="91">
        <v>1</v>
      </c>
      <c r="H97" s="85"/>
      <c r="I97" s="310">
        <f>$EN$10</f>
        <v>0</v>
      </c>
      <c r="J97" s="95"/>
      <c r="K97" s="310">
        <f>$EN$22</f>
        <v>0</v>
      </c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</row>
    <row r="98" spans="1:190" s="2" customFormat="1" ht="12.75" x14ac:dyDescent="0.2">
      <c r="A98" s="419"/>
      <c r="B98" s="72">
        <v>68</v>
      </c>
      <c r="C98" s="403" t="s">
        <v>193</v>
      </c>
      <c r="D98" s="404"/>
      <c r="E98" s="75" t="s">
        <v>35</v>
      </c>
      <c r="F98" s="81"/>
      <c r="G98" s="91">
        <v>1</v>
      </c>
      <c r="H98" s="85"/>
      <c r="I98" s="310">
        <f>$EO$10</f>
        <v>0</v>
      </c>
      <c r="J98" s="95"/>
      <c r="K98" s="310">
        <f>$EO$22</f>
        <v>0</v>
      </c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</row>
    <row r="99" spans="1:190" s="2" customFormat="1" ht="12.75" x14ac:dyDescent="0.2">
      <c r="A99" s="419"/>
      <c r="B99" s="72">
        <v>69</v>
      </c>
      <c r="C99" s="403" t="s">
        <v>194</v>
      </c>
      <c r="D99" s="404"/>
      <c r="E99" s="75" t="s">
        <v>35</v>
      </c>
      <c r="F99" s="81"/>
      <c r="G99" s="91">
        <v>1</v>
      </c>
      <c r="H99" s="85"/>
      <c r="I99" s="310">
        <f>$EP$10</f>
        <v>0</v>
      </c>
      <c r="J99" s="95"/>
      <c r="K99" s="310">
        <f>$EP$22</f>
        <v>0</v>
      </c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</row>
    <row r="100" spans="1:190" s="2" customFormat="1" ht="12.75" x14ac:dyDescent="0.2">
      <c r="A100" s="419"/>
      <c r="B100" s="72">
        <v>70</v>
      </c>
      <c r="C100" s="403" t="s">
        <v>195</v>
      </c>
      <c r="D100" s="404"/>
      <c r="E100" s="75" t="s">
        <v>35</v>
      </c>
      <c r="F100" s="81"/>
      <c r="G100" s="91">
        <v>0.1</v>
      </c>
      <c r="H100" s="85"/>
      <c r="I100" s="315">
        <f>$EQ$10</f>
        <v>0</v>
      </c>
      <c r="J100" s="95"/>
      <c r="K100" s="313">
        <f>$EQ$22</f>
        <v>0</v>
      </c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</row>
    <row r="101" spans="1:190" s="2" customFormat="1" ht="12.75" customHeight="1" thickBot="1" x14ac:dyDescent="0.25">
      <c r="A101" s="420"/>
      <c r="B101" s="73">
        <v>71</v>
      </c>
      <c r="C101" s="405" t="s">
        <v>196</v>
      </c>
      <c r="D101" s="406"/>
      <c r="E101" s="79" t="s">
        <v>35</v>
      </c>
      <c r="F101" s="84"/>
      <c r="G101" s="94">
        <v>1</v>
      </c>
      <c r="H101" s="86"/>
      <c r="I101" s="311">
        <f>$ER$10</f>
        <v>0</v>
      </c>
      <c r="J101" s="96"/>
      <c r="K101" s="312">
        <f>$ER$22</f>
        <v>0</v>
      </c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</row>
    <row r="102" spans="1:190" s="2" customFormat="1" x14ac:dyDescent="0.2">
      <c r="A102" s="1"/>
      <c r="B102" s="4"/>
      <c r="C102" s="18"/>
      <c r="D102" s="19"/>
      <c r="E102" s="20"/>
      <c r="F102" s="447"/>
      <c r="G102" s="447"/>
      <c r="H102" s="351"/>
      <c r="I102" s="351"/>
      <c r="J102" s="351"/>
      <c r="K102" s="35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</row>
    <row r="103" spans="1:190" s="2" customFormat="1" x14ac:dyDescent="0.2">
      <c r="A103" s="1"/>
      <c r="B103" s="4"/>
      <c r="C103" s="18"/>
      <c r="D103" s="19"/>
      <c r="E103" s="20"/>
      <c r="F103" s="351"/>
      <c r="G103" s="351"/>
      <c r="H103" s="351"/>
      <c r="I103" s="351"/>
      <c r="J103" s="351"/>
      <c r="K103" s="35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</row>
    <row r="104" spans="1:190" s="2" customFormat="1" x14ac:dyDescent="0.2">
      <c r="A104" s="1"/>
      <c r="B104" s="4"/>
      <c r="C104" s="18"/>
      <c r="D104" s="19"/>
      <c r="E104" s="20"/>
      <c r="F104" s="351"/>
      <c r="G104" s="351"/>
      <c r="H104" s="351"/>
      <c r="I104" s="351"/>
      <c r="J104" s="351"/>
      <c r="K104" s="35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</row>
    <row r="105" spans="1:190" s="2" customFormat="1" x14ac:dyDescent="0.2">
      <c r="A105" s="1"/>
      <c r="B105" s="4"/>
      <c r="C105" s="18"/>
      <c r="D105" s="19"/>
      <c r="E105" s="20"/>
      <c r="F105" s="351"/>
      <c r="G105" s="351"/>
      <c r="H105" s="351"/>
      <c r="I105" s="351"/>
      <c r="J105" s="351"/>
      <c r="K105" s="35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</row>
    <row r="106" spans="1:190" s="2" customFormat="1" x14ac:dyDescent="0.2">
      <c r="A106" s="1"/>
      <c r="B106" s="4"/>
      <c r="C106" s="18"/>
      <c r="D106" s="19"/>
      <c r="E106" s="20"/>
      <c r="F106" s="351"/>
      <c r="G106" s="351"/>
      <c r="H106" s="351"/>
      <c r="I106" s="351"/>
      <c r="J106" s="351"/>
      <c r="K106" s="35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</row>
    <row r="107" spans="1:190" s="2" customFormat="1" x14ac:dyDescent="0.2">
      <c r="A107" s="1"/>
      <c r="B107" s="4"/>
      <c r="C107" s="18"/>
      <c r="D107" s="19"/>
      <c r="E107" s="20"/>
      <c r="F107" s="351"/>
      <c r="G107" s="351"/>
      <c r="H107" s="351"/>
      <c r="I107" s="351"/>
      <c r="J107" s="351"/>
      <c r="K107" s="35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</row>
    <row r="108" spans="1:190" s="2" customFormat="1" x14ac:dyDescent="0.2">
      <c r="A108" s="1"/>
      <c r="B108" s="4"/>
      <c r="C108" s="18"/>
      <c r="D108" s="19"/>
      <c r="E108" s="20"/>
      <c r="F108" s="351"/>
      <c r="G108" s="351"/>
      <c r="H108" s="351"/>
      <c r="I108" s="351"/>
      <c r="J108" s="351"/>
      <c r="K108" s="35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</row>
    <row r="109" spans="1:190" s="2" customFormat="1" x14ac:dyDescent="0.2">
      <c r="A109" s="1"/>
      <c r="B109" s="4"/>
      <c r="C109" s="18"/>
      <c r="D109" s="19"/>
      <c r="E109" s="20"/>
      <c r="F109" s="351"/>
      <c r="G109" s="351"/>
      <c r="H109" s="351"/>
      <c r="I109" s="351"/>
      <c r="J109" s="351"/>
      <c r="K109" s="35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</row>
    <row r="110" spans="1:190" s="2" customFormat="1" x14ac:dyDescent="0.2">
      <c r="A110" s="1"/>
      <c r="B110" s="4"/>
      <c r="C110" s="18"/>
      <c r="D110" s="19"/>
      <c r="E110" s="20"/>
      <c r="F110" s="351"/>
      <c r="G110" s="351"/>
      <c r="H110" s="351"/>
      <c r="I110" s="351"/>
      <c r="J110" s="351"/>
      <c r="K110" s="35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</row>
    <row r="111" spans="1:190" s="2" customFormat="1" x14ac:dyDescent="0.2">
      <c r="A111" s="1"/>
      <c r="B111" s="4"/>
      <c r="C111" s="18"/>
      <c r="D111" s="19"/>
      <c r="E111" s="20"/>
      <c r="F111" s="351"/>
      <c r="G111" s="351"/>
      <c r="H111" s="351"/>
      <c r="I111" s="351"/>
      <c r="J111" s="351"/>
      <c r="K111" s="35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</row>
    <row r="112" spans="1:190" s="2" customFormat="1" x14ac:dyDescent="0.2">
      <c r="A112" s="1"/>
      <c r="B112" s="4"/>
      <c r="C112" s="18"/>
      <c r="D112" s="19"/>
      <c r="E112" s="20"/>
      <c r="F112" s="351"/>
      <c r="G112" s="351"/>
      <c r="H112" s="351"/>
      <c r="I112" s="351"/>
      <c r="J112" s="351"/>
      <c r="K112" s="35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</row>
    <row r="113" spans="1:190" s="2" customFormat="1" x14ac:dyDescent="0.2">
      <c r="A113" s="1"/>
      <c r="B113" s="4"/>
      <c r="C113" s="18"/>
      <c r="D113" s="19"/>
      <c r="E113" s="20"/>
      <c r="F113" s="351"/>
      <c r="G113" s="351"/>
      <c r="H113" s="351"/>
      <c r="I113" s="351"/>
      <c r="J113" s="351"/>
      <c r="K113" s="35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</row>
    <row r="114" spans="1:190" s="2" customFormat="1" x14ac:dyDescent="0.2">
      <c r="A114" s="1"/>
      <c r="B114" s="4"/>
      <c r="C114" s="18"/>
      <c r="D114" s="19"/>
      <c r="E114" s="20"/>
      <c r="F114" s="351"/>
      <c r="G114" s="351"/>
      <c r="H114" s="351"/>
      <c r="I114" s="351"/>
      <c r="J114" s="351"/>
      <c r="K114" s="35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</row>
    <row r="115" spans="1:190" s="2" customFormat="1" x14ac:dyDescent="0.2">
      <c r="A115" s="1"/>
      <c r="B115" s="4"/>
      <c r="C115" s="18"/>
      <c r="D115" s="19"/>
      <c r="E115" s="20"/>
      <c r="F115" s="351"/>
      <c r="G115" s="351"/>
      <c r="H115" s="351"/>
      <c r="I115" s="351"/>
      <c r="J115" s="351"/>
      <c r="K115" s="35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</row>
    <row r="116" spans="1:190" s="2" customFormat="1" x14ac:dyDescent="0.2">
      <c r="A116" s="1"/>
      <c r="B116" s="4"/>
      <c r="C116" s="18"/>
      <c r="D116" s="19"/>
      <c r="E116" s="20"/>
      <c r="F116" s="351"/>
      <c r="G116" s="351"/>
      <c r="H116" s="351"/>
      <c r="I116" s="351"/>
      <c r="J116" s="351"/>
      <c r="K116" s="35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</row>
    <row r="117" spans="1:190" s="2" customFormat="1" x14ac:dyDescent="0.2">
      <c r="A117" s="1"/>
      <c r="B117" s="4"/>
      <c r="C117" s="18"/>
      <c r="D117" s="19"/>
      <c r="E117" s="20"/>
      <c r="F117" s="351"/>
      <c r="G117" s="351"/>
      <c r="H117" s="351"/>
      <c r="I117" s="351"/>
      <c r="J117" s="351"/>
      <c r="K117" s="35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</row>
    <row r="118" spans="1:190" s="2" customFormat="1" x14ac:dyDescent="0.2">
      <c r="A118" s="1"/>
      <c r="B118" s="4"/>
      <c r="C118" s="18"/>
      <c r="D118" s="19"/>
      <c r="E118" s="20"/>
      <c r="F118" s="351"/>
      <c r="G118" s="351"/>
      <c r="H118" s="351"/>
      <c r="I118" s="351"/>
      <c r="J118" s="351"/>
      <c r="K118" s="35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</row>
    <row r="119" spans="1:190" s="2" customFormat="1" x14ac:dyDescent="0.2">
      <c r="A119" s="1"/>
      <c r="B119" s="4"/>
      <c r="C119" s="18"/>
      <c r="D119" s="19"/>
      <c r="E119" s="20"/>
      <c r="F119" s="351"/>
      <c r="G119" s="351"/>
      <c r="H119" s="351"/>
      <c r="I119" s="351"/>
      <c r="J119" s="351"/>
      <c r="K119" s="35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</row>
    <row r="120" spans="1:190" s="2" customFormat="1" x14ac:dyDescent="0.2">
      <c r="A120" s="1"/>
      <c r="B120" s="4"/>
      <c r="C120" s="18"/>
      <c r="D120" s="19"/>
      <c r="E120" s="20"/>
      <c r="F120" s="351"/>
      <c r="G120" s="351"/>
      <c r="H120" s="351"/>
      <c r="I120" s="351"/>
      <c r="J120" s="351"/>
      <c r="K120" s="35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</row>
    <row r="121" spans="1:190" s="2" customFormat="1" x14ac:dyDescent="0.2">
      <c r="A121" s="1"/>
      <c r="B121" s="4"/>
      <c r="C121" s="18"/>
      <c r="D121" s="19"/>
      <c r="E121" s="20"/>
      <c r="F121" s="351"/>
      <c r="G121" s="351"/>
      <c r="H121" s="351"/>
      <c r="I121" s="351"/>
      <c r="J121" s="351"/>
      <c r="K121" s="35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</row>
    <row r="122" spans="1:190" s="2" customFormat="1" x14ac:dyDescent="0.2">
      <c r="A122" s="1"/>
      <c r="B122" s="4"/>
      <c r="C122" s="18"/>
      <c r="D122" s="19"/>
      <c r="E122" s="20"/>
      <c r="F122" s="351"/>
      <c r="G122" s="351"/>
      <c r="H122" s="351"/>
      <c r="I122" s="351"/>
      <c r="J122" s="351"/>
      <c r="K122" s="35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</row>
    <row r="123" spans="1:190" s="2" customFormat="1" x14ac:dyDescent="0.2">
      <c r="A123" s="1"/>
      <c r="B123" s="4"/>
      <c r="C123" s="18"/>
      <c r="D123" s="19"/>
      <c r="E123" s="20"/>
      <c r="F123" s="351"/>
      <c r="G123" s="351"/>
      <c r="H123" s="351"/>
      <c r="I123" s="351"/>
      <c r="J123" s="351"/>
      <c r="K123" s="35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</row>
    <row r="124" spans="1:190" s="2" customFormat="1" x14ac:dyDescent="0.2">
      <c r="A124" s="1"/>
      <c r="B124" s="4"/>
      <c r="C124" s="18"/>
      <c r="D124" s="19"/>
      <c r="E124" s="20"/>
      <c r="F124" s="351"/>
      <c r="G124" s="351"/>
      <c r="H124" s="351"/>
      <c r="I124" s="351"/>
      <c r="J124" s="351"/>
      <c r="K124" s="35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</row>
    <row r="125" spans="1:190" s="2" customFormat="1" x14ac:dyDescent="0.2">
      <c r="A125" s="1"/>
      <c r="B125" s="4"/>
      <c r="C125" s="18"/>
      <c r="D125" s="19"/>
      <c r="E125" s="20"/>
      <c r="F125" s="351"/>
      <c r="G125" s="351"/>
      <c r="H125" s="351"/>
      <c r="I125" s="351"/>
      <c r="J125" s="351"/>
      <c r="K125" s="35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</row>
    <row r="126" spans="1:190" s="2" customFormat="1" x14ac:dyDescent="0.2">
      <c r="A126" s="1"/>
      <c r="B126" s="4"/>
      <c r="C126" s="18"/>
      <c r="D126" s="19"/>
      <c r="E126" s="20"/>
      <c r="F126" s="351"/>
      <c r="G126" s="351"/>
      <c r="H126" s="351"/>
      <c r="I126" s="351"/>
      <c r="J126" s="351"/>
      <c r="K126" s="35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</row>
    <row r="127" spans="1:190" s="2" customFormat="1" x14ac:dyDescent="0.2">
      <c r="A127" s="1"/>
      <c r="B127" s="4"/>
      <c r="C127" s="18"/>
      <c r="D127" s="19"/>
      <c r="E127" s="20"/>
      <c r="F127" s="351"/>
      <c r="G127" s="351"/>
      <c r="H127" s="351"/>
      <c r="I127" s="351"/>
      <c r="J127" s="351"/>
      <c r="K127" s="35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</row>
    <row r="128" spans="1:190" s="2" customFormat="1" x14ac:dyDescent="0.2">
      <c r="A128" s="1"/>
      <c r="B128" s="4"/>
      <c r="C128" s="18"/>
      <c r="D128" s="19"/>
      <c r="E128" s="20"/>
      <c r="F128" s="351"/>
      <c r="G128" s="351"/>
      <c r="H128" s="351"/>
      <c r="I128" s="351"/>
      <c r="J128" s="351"/>
      <c r="K128" s="35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</row>
    <row r="129" spans="1:190" s="2" customFormat="1" x14ac:dyDescent="0.2">
      <c r="A129" s="1"/>
      <c r="B129" s="4"/>
      <c r="C129" s="18"/>
      <c r="D129" s="19"/>
      <c r="E129" s="20"/>
      <c r="F129" s="351"/>
      <c r="G129" s="351"/>
      <c r="H129" s="351"/>
      <c r="I129" s="351"/>
      <c r="J129" s="351"/>
      <c r="K129" s="35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</row>
    <row r="130" spans="1:190" s="2" customFormat="1" x14ac:dyDescent="0.2">
      <c r="A130" s="1"/>
      <c r="B130" s="4"/>
      <c r="C130" s="18"/>
      <c r="D130" s="19"/>
      <c r="E130" s="20"/>
      <c r="F130" s="351"/>
      <c r="G130" s="351"/>
      <c r="H130" s="351"/>
      <c r="I130" s="351"/>
      <c r="J130" s="351"/>
      <c r="K130" s="35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</row>
    <row r="131" spans="1:190" s="2" customFormat="1" x14ac:dyDescent="0.2">
      <c r="A131" s="1"/>
      <c r="B131" s="4"/>
      <c r="C131" s="18"/>
      <c r="D131" s="19"/>
      <c r="E131" s="20"/>
      <c r="F131" s="351"/>
      <c r="G131" s="351"/>
      <c r="H131" s="351"/>
      <c r="I131" s="351"/>
      <c r="J131" s="351"/>
      <c r="K131" s="35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</row>
    <row r="132" spans="1:190" s="2" customFormat="1" x14ac:dyDescent="0.2">
      <c r="A132" s="1"/>
      <c r="B132" s="4"/>
      <c r="C132" s="18"/>
      <c r="D132" s="19"/>
      <c r="E132" s="20"/>
      <c r="F132" s="351"/>
      <c r="G132" s="351"/>
      <c r="H132" s="351"/>
      <c r="I132" s="351"/>
      <c r="J132" s="351"/>
      <c r="K132" s="35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</row>
    <row r="133" spans="1:190" s="2" customFormat="1" x14ac:dyDescent="0.2">
      <c r="A133" s="1"/>
      <c r="B133" s="4"/>
      <c r="C133" s="18"/>
      <c r="D133" s="19"/>
      <c r="E133" s="20"/>
      <c r="F133" s="351"/>
      <c r="G133" s="351"/>
      <c r="H133" s="351"/>
      <c r="I133" s="351"/>
      <c r="J133" s="351"/>
      <c r="K133" s="35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</row>
    <row r="134" spans="1:190" s="2" customFormat="1" x14ac:dyDescent="0.2">
      <c r="A134" s="1"/>
      <c r="B134" s="4"/>
      <c r="C134" s="18"/>
      <c r="D134" s="19"/>
      <c r="E134" s="20"/>
      <c r="F134" s="351"/>
      <c r="G134" s="351"/>
      <c r="H134" s="351"/>
      <c r="I134" s="351"/>
      <c r="J134" s="351"/>
      <c r="K134" s="35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</row>
    <row r="135" spans="1:190" s="2" customFormat="1" x14ac:dyDescent="0.2">
      <c r="A135" s="1"/>
      <c r="B135" s="4"/>
      <c r="C135" s="18"/>
      <c r="D135" s="19"/>
      <c r="E135" s="20"/>
      <c r="F135" s="351"/>
      <c r="G135" s="351"/>
      <c r="H135" s="351"/>
      <c r="I135" s="351"/>
      <c r="J135" s="351"/>
      <c r="K135" s="35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</row>
    <row r="136" spans="1:190" s="2" customFormat="1" x14ac:dyDescent="0.2">
      <c r="A136" s="1"/>
      <c r="B136" s="4"/>
      <c r="C136" s="18"/>
      <c r="D136" s="19"/>
      <c r="E136" s="20"/>
      <c r="F136" s="351"/>
      <c r="G136" s="351"/>
      <c r="H136" s="351"/>
      <c r="I136" s="351"/>
      <c r="J136" s="351"/>
      <c r="K136" s="35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</row>
    <row r="137" spans="1:190" s="2" customFormat="1" x14ac:dyDescent="0.2">
      <c r="A137" s="1"/>
      <c r="B137" s="4"/>
      <c r="C137" s="18"/>
      <c r="D137" s="19"/>
      <c r="E137" s="20"/>
      <c r="F137" s="351"/>
      <c r="G137" s="351"/>
      <c r="H137" s="351"/>
      <c r="I137" s="351"/>
      <c r="J137" s="351"/>
      <c r="K137" s="35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</row>
    <row r="138" spans="1:190" s="2" customFormat="1" x14ac:dyDescent="0.2">
      <c r="A138" s="1"/>
      <c r="B138" s="4"/>
      <c r="C138" s="18"/>
      <c r="D138" s="19"/>
      <c r="E138" s="20"/>
      <c r="F138" s="351"/>
      <c r="G138" s="351"/>
      <c r="H138" s="351"/>
      <c r="I138" s="351"/>
      <c r="J138" s="351"/>
      <c r="K138" s="35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</row>
    <row r="139" spans="1:190" s="2" customFormat="1" x14ac:dyDescent="0.2">
      <c r="A139" s="1"/>
      <c r="B139" s="4"/>
      <c r="C139" s="18"/>
      <c r="D139" s="19"/>
      <c r="E139" s="20"/>
      <c r="F139" s="351"/>
      <c r="G139" s="351"/>
      <c r="H139" s="351"/>
      <c r="I139" s="351"/>
      <c r="J139" s="351"/>
      <c r="K139" s="35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</row>
    <row r="140" spans="1:190" s="2" customFormat="1" x14ac:dyDescent="0.2">
      <c r="A140" s="1"/>
      <c r="B140" s="4"/>
      <c r="C140" s="18"/>
      <c r="D140" s="19"/>
      <c r="E140" s="20"/>
      <c r="F140" s="351"/>
      <c r="G140" s="351"/>
      <c r="H140" s="351"/>
      <c r="I140" s="351"/>
      <c r="J140" s="351"/>
      <c r="K140" s="35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</row>
    <row r="141" spans="1:190" s="2" customFormat="1" x14ac:dyDescent="0.2">
      <c r="A141" s="1"/>
      <c r="B141" s="4"/>
      <c r="C141" s="18"/>
      <c r="D141" s="19"/>
      <c r="E141" s="20"/>
      <c r="F141" s="351"/>
      <c r="G141" s="351"/>
      <c r="H141" s="351"/>
      <c r="I141" s="351"/>
      <c r="J141" s="351"/>
      <c r="K141" s="35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</row>
    <row r="142" spans="1:190" s="2" customFormat="1" x14ac:dyDescent="0.2">
      <c r="A142" s="1"/>
      <c r="B142" s="4"/>
      <c r="C142" s="18"/>
      <c r="D142" s="19"/>
      <c r="E142" s="20"/>
      <c r="F142" s="351"/>
      <c r="G142" s="351"/>
      <c r="H142" s="351"/>
      <c r="I142" s="351"/>
      <c r="J142" s="351"/>
      <c r="K142" s="35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</row>
    <row r="143" spans="1:190" s="2" customFormat="1" x14ac:dyDescent="0.2">
      <c r="A143" s="1"/>
      <c r="B143" s="4"/>
      <c r="C143" s="18"/>
      <c r="D143" s="19"/>
      <c r="E143" s="20"/>
      <c r="F143" s="351"/>
      <c r="G143" s="351"/>
      <c r="H143" s="351"/>
      <c r="I143" s="351"/>
      <c r="J143" s="351"/>
      <c r="K143" s="35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</row>
    <row r="144" spans="1:190" s="2" customFormat="1" x14ac:dyDescent="0.2">
      <c r="A144" s="1"/>
      <c r="B144" s="4"/>
      <c r="C144" s="18"/>
      <c r="D144" s="19"/>
      <c r="E144" s="20"/>
      <c r="F144" s="351"/>
      <c r="G144" s="351"/>
      <c r="H144" s="351"/>
      <c r="I144" s="351"/>
      <c r="J144" s="351"/>
      <c r="K144" s="35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</row>
    <row r="145" spans="1:190" s="2" customFormat="1" x14ac:dyDescent="0.2">
      <c r="A145" s="1"/>
      <c r="B145" s="4"/>
      <c r="C145" s="18"/>
      <c r="D145" s="19"/>
      <c r="E145" s="20"/>
      <c r="F145" s="351"/>
      <c r="G145" s="351"/>
      <c r="H145" s="351"/>
      <c r="I145" s="351"/>
      <c r="J145" s="351"/>
      <c r="K145" s="35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</row>
    <row r="146" spans="1:190" s="2" customFormat="1" x14ac:dyDescent="0.2">
      <c r="A146" s="1"/>
      <c r="B146" s="4"/>
      <c r="C146" s="18"/>
      <c r="D146" s="19"/>
      <c r="E146" s="20"/>
      <c r="F146" s="351"/>
      <c r="G146" s="351"/>
      <c r="H146" s="351"/>
      <c r="I146" s="351"/>
      <c r="J146" s="351"/>
      <c r="K146" s="35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</row>
    <row r="147" spans="1:190" s="2" customFormat="1" x14ac:dyDescent="0.2">
      <c r="A147" s="1"/>
      <c r="B147" s="4"/>
      <c r="C147" s="18"/>
      <c r="D147" s="19"/>
      <c r="E147" s="20"/>
      <c r="F147" s="351"/>
      <c r="G147" s="351"/>
      <c r="H147" s="351"/>
      <c r="I147" s="351"/>
      <c r="J147" s="351"/>
      <c r="K147" s="35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</row>
    <row r="148" spans="1:190" s="2" customFormat="1" x14ac:dyDescent="0.2">
      <c r="A148" s="1"/>
      <c r="B148" s="4"/>
      <c r="C148" s="18"/>
      <c r="D148" s="19"/>
      <c r="E148" s="20"/>
      <c r="F148" s="351"/>
      <c r="G148" s="351"/>
      <c r="H148" s="351"/>
      <c r="I148" s="351"/>
      <c r="J148" s="351"/>
      <c r="K148" s="35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</row>
    <row r="149" spans="1:190" s="2" customFormat="1" x14ac:dyDescent="0.2">
      <c r="A149" s="1"/>
      <c r="B149" s="4"/>
      <c r="C149" s="18"/>
      <c r="D149" s="19"/>
      <c r="E149" s="20"/>
      <c r="F149" s="351"/>
      <c r="G149" s="351"/>
      <c r="H149" s="351"/>
      <c r="I149" s="351"/>
      <c r="J149" s="351"/>
      <c r="K149" s="35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</row>
    <row r="150" spans="1:190" s="2" customFormat="1" x14ac:dyDescent="0.2">
      <c r="A150" s="1"/>
      <c r="B150" s="4"/>
      <c r="C150" s="18"/>
      <c r="D150" s="19"/>
      <c r="E150" s="20"/>
      <c r="F150" s="351"/>
      <c r="G150" s="351"/>
      <c r="H150" s="351"/>
      <c r="I150" s="351"/>
      <c r="J150" s="351"/>
      <c r="K150" s="35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</row>
    <row r="151" spans="1:190" s="2" customFormat="1" x14ac:dyDescent="0.2">
      <c r="A151" s="1"/>
      <c r="B151" s="4"/>
      <c r="C151" s="18"/>
      <c r="D151" s="19"/>
      <c r="E151" s="20"/>
      <c r="F151" s="351"/>
      <c r="G151" s="351"/>
      <c r="H151" s="351"/>
      <c r="I151" s="351"/>
      <c r="J151" s="351"/>
      <c r="K151" s="35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</row>
    <row r="152" spans="1:190" s="2" customFormat="1" x14ac:dyDescent="0.2">
      <c r="A152" s="1"/>
      <c r="B152" s="4"/>
      <c r="C152" s="18"/>
      <c r="D152" s="19"/>
      <c r="E152" s="20"/>
      <c r="F152" s="351"/>
      <c r="G152" s="351"/>
      <c r="H152" s="351"/>
      <c r="I152" s="351"/>
      <c r="J152" s="351"/>
      <c r="K152" s="35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</row>
    <row r="153" spans="1:190" s="2" customFormat="1" x14ac:dyDescent="0.2">
      <c r="A153" s="1"/>
      <c r="B153" s="4"/>
      <c r="C153" s="18"/>
      <c r="D153" s="19"/>
      <c r="E153" s="20"/>
      <c r="F153" s="351"/>
      <c r="G153" s="351"/>
      <c r="H153" s="351"/>
      <c r="I153" s="351"/>
      <c r="J153" s="351"/>
      <c r="K153" s="35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</row>
    <row r="154" spans="1:190" s="2" customFormat="1" x14ac:dyDescent="0.2">
      <c r="A154" s="1"/>
      <c r="B154" s="4"/>
      <c r="C154" s="18"/>
      <c r="D154" s="19"/>
      <c r="E154" s="20"/>
      <c r="F154" s="351"/>
      <c r="G154" s="351"/>
      <c r="H154" s="351"/>
      <c r="I154" s="351"/>
      <c r="J154" s="351"/>
      <c r="K154" s="35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</row>
    <row r="155" spans="1:190" s="2" customFormat="1" x14ac:dyDescent="0.2">
      <c r="A155" s="1"/>
      <c r="B155" s="4"/>
      <c r="C155" s="18"/>
      <c r="D155" s="19"/>
      <c r="E155" s="20"/>
      <c r="F155" s="351"/>
      <c r="G155" s="351"/>
      <c r="H155" s="351"/>
      <c r="I155" s="351"/>
      <c r="J155" s="351"/>
      <c r="K155" s="35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</row>
    <row r="156" spans="1:190" s="2" customFormat="1" x14ac:dyDescent="0.2">
      <c r="A156" s="1"/>
      <c r="B156" s="4"/>
      <c r="C156" s="18"/>
      <c r="D156" s="19"/>
      <c r="E156" s="20"/>
      <c r="F156" s="351"/>
      <c r="G156" s="351"/>
      <c r="H156" s="351"/>
      <c r="I156" s="351"/>
      <c r="J156" s="351"/>
      <c r="K156" s="35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</row>
    <row r="157" spans="1:190" s="2" customFormat="1" x14ac:dyDescent="0.2">
      <c r="A157" s="1"/>
      <c r="B157" s="4"/>
      <c r="C157" s="18"/>
      <c r="D157" s="19"/>
      <c r="E157" s="20"/>
      <c r="F157" s="351"/>
      <c r="G157" s="351"/>
      <c r="H157" s="351"/>
      <c r="I157" s="351"/>
      <c r="J157" s="351"/>
      <c r="K157" s="35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</row>
    <row r="158" spans="1:190" s="2" customFormat="1" x14ac:dyDescent="0.2">
      <c r="A158" s="1"/>
      <c r="B158" s="4"/>
      <c r="C158" s="18"/>
      <c r="D158" s="19"/>
      <c r="E158" s="20"/>
      <c r="F158" s="351"/>
      <c r="G158" s="351"/>
      <c r="H158" s="351"/>
      <c r="I158" s="351"/>
      <c r="J158" s="351"/>
      <c r="K158" s="35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</row>
    <row r="159" spans="1:190" s="2" customFormat="1" x14ac:dyDescent="0.2">
      <c r="A159" s="1"/>
      <c r="B159" s="4"/>
      <c r="C159" s="18"/>
      <c r="D159" s="19"/>
      <c r="E159" s="20"/>
      <c r="F159" s="351"/>
      <c r="G159" s="351"/>
      <c r="H159" s="351"/>
      <c r="I159" s="351"/>
      <c r="J159" s="351"/>
      <c r="K159" s="35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</row>
    <row r="160" spans="1:190" s="2" customFormat="1" x14ac:dyDescent="0.2">
      <c r="A160" s="1"/>
      <c r="B160" s="4"/>
      <c r="C160" s="18"/>
      <c r="D160" s="19"/>
      <c r="E160" s="20"/>
      <c r="F160" s="351"/>
      <c r="G160" s="351"/>
      <c r="H160" s="351"/>
      <c r="I160" s="351"/>
      <c r="J160" s="351"/>
      <c r="K160" s="35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</row>
    <row r="161" spans="1:190" s="2" customFormat="1" x14ac:dyDescent="0.2">
      <c r="A161" s="1"/>
      <c r="B161" s="4"/>
      <c r="C161" s="18"/>
      <c r="D161" s="19"/>
      <c r="E161" s="20"/>
      <c r="F161" s="351"/>
      <c r="G161" s="351"/>
      <c r="H161" s="351"/>
      <c r="I161" s="351"/>
      <c r="J161" s="351"/>
      <c r="K161" s="35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</row>
    <row r="162" spans="1:190" s="2" customFormat="1" x14ac:dyDescent="0.2">
      <c r="A162" s="1"/>
      <c r="B162" s="4"/>
      <c r="C162" s="18"/>
      <c r="D162" s="19"/>
      <c r="E162" s="20"/>
      <c r="F162" s="351"/>
      <c r="G162" s="351"/>
      <c r="H162" s="351"/>
      <c r="I162" s="351"/>
      <c r="J162" s="351"/>
      <c r="K162" s="35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</row>
    <row r="163" spans="1:190" s="2" customFormat="1" x14ac:dyDescent="0.2">
      <c r="A163" s="1"/>
      <c r="B163" s="4"/>
      <c r="C163" s="18"/>
      <c r="D163" s="19"/>
      <c r="E163" s="20"/>
      <c r="F163" s="351"/>
      <c r="G163" s="351"/>
      <c r="H163" s="351"/>
      <c r="I163" s="351"/>
      <c r="J163" s="351"/>
      <c r="K163" s="35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</row>
    <row r="164" spans="1:190" s="2" customFormat="1" x14ac:dyDescent="0.2">
      <c r="A164" s="1"/>
      <c r="B164" s="4"/>
      <c r="C164" s="18"/>
      <c r="D164" s="19"/>
      <c r="E164" s="20"/>
      <c r="F164" s="351"/>
      <c r="G164" s="351"/>
      <c r="H164" s="351"/>
      <c r="I164" s="351"/>
      <c r="J164" s="351"/>
      <c r="K164" s="35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</row>
    <row r="165" spans="1:190" s="2" customFormat="1" x14ac:dyDescent="0.2">
      <c r="A165" s="1"/>
      <c r="B165" s="4"/>
      <c r="C165" s="18"/>
      <c r="D165" s="19"/>
      <c r="E165" s="20"/>
      <c r="F165" s="351"/>
      <c r="G165" s="351"/>
      <c r="H165" s="351"/>
      <c r="I165" s="351"/>
      <c r="J165" s="351"/>
      <c r="K165" s="35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</row>
    <row r="166" spans="1:190" s="2" customFormat="1" x14ac:dyDescent="0.2">
      <c r="A166" s="1"/>
      <c r="B166" s="4"/>
      <c r="C166" s="18"/>
      <c r="D166" s="19"/>
      <c r="E166" s="20"/>
      <c r="F166" s="351"/>
      <c r="G166" s="351"/>
      <c r="H166" s="351"/>
      <c r="I166" s="351"/>
      <c r="J166" s="351"/>
      <c r="K166" s="35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</row>
    <row r="167" spans="1:190" s="2" customFormat="1" x14ac:dyDescent="0.2">
      <c r="A167" s="1"/>
      <c r="B167" s="4"/>
      <c r="C167" s="18"/>
      <c r="D167" s="19"/>
      <c r="E167" s="20"/>
      <c r="F167" s="351"/>
      <c r="G167" s="351"/>
      <c r="H167" s="351"/>
      <c r="I167" s="351"/>
      <c r="J167" s="351"/>
      <c r="K167" s="35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</row>
    <row r="168" spans="1:190" s="2" customFormat="1" x14ac:dyDescent="0.2">
      <c r="A168" s="1"/>
      <c r="B168" s="4"/>
      <c r="C168" s="18"/>
      <c r="D168" s="19"/>
      <c r="E168" s="20"/>
      <c r="F168" s="351"/>
      <c r="G168" s="351"/>
      <c r="H168" s="351"/>
      <c r="I168" s="351"/>
      <c r="J168" s="351"/>
      <c r="K168" s="35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</row>
    <row r="169" spans="1:190" s="2" customFormat="1" x14ac:dyDescent="0.2">
      <c r="A169" s="1"/>
      <c r="B169" s="4"/>
      <c r="C169" s="18"/>
      <c r="D169" s="19"/>
      <c r="E169" s="20"/>
      <c r="F169" s="351"/>
      <c r="G169" s="351"/>
      <c r="H169" s="351"/>
      <c r="I169" s="351"/>
      <c r="J169" s="351"/>
      <c r="K169" s="35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</row>
    <row r="170" spans="1:190" s="2" customFormat="1" x14ac:dyDescent="0.2">
      <c r="A170" s="1"/>
      <c r="B170" s="4"/>
      <c r="C170" s="18"/>
      <c r="D170" s="19"/>
      <c r="E170" s="20"/>
      <c r="F170" s="351"/>
      <c r="G170" s="351"/>
      <c r="H170" s="351"/>
      <c r="I170" s="351"/>
      <c r="J170" s="351"/>
      <c r="K170" s="35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</row>
    <row r="171" spans="1:190" s="2" customFormat="1" x14ac:dyDescent="0.2">
      <c r="A171" s="1"/>
      <c r="B171" s="4"/>
      <c r="C171" s="18"/>
      <c r="D171" s="19"/>
      <c r="E171" s="20"/>
      <c r="F171" s="351"/>
      <c r="G171" s="351"/>
      <c r="H171" s="351"/>
      <c r="I171" s="351"/>
      <c r="J171" s="351"/>
      <c r="K171" s="35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</row>
    <row r="172" spans="1:190" s="2" customFormat="1" x14ac:dyDescent="0.2">
      <c r="A172" s="1"/>
      <c r="B172" s="4"/>
      <c r="C172" s="18"/>
      <c r="D172" s="19"/>
      <c r="E172" s="20"/>
      <c r="F172" s="351"/>
      <c r="G172" s="351"/>
      <c r="H172" s="351"/>
      <c r="I172" s="351"/>
      <c r="J172" s="351"/>
      <c r="K172" s="35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</row>
    <row r="173" spans="1:190" s="2" customFormat="1" x14ac:dyDescent="0.2">
      <c r="A173" s="1"/>
      <c r="B173" s="4"/>
      <c r="C173" s="18"/>
      <c r="D173" s="19"/>
      <c r="E173" s="20"/>
      <c r="F173" s="351"/>
      <c r="G173" s="351"/>
      <c r="H173" s="351"/>
      <c r="I173" s="351"/>
      <c r="J173" s="351"/>
      <c r="K173" s="35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</row>
    <row r="174" spans="1:190" s="2" customFormat="1" x14ac:dyDescent="0.2">
      <c r="A174" s="1"/>
      <c r="B174" s="4"/>
      <c r="C174" s="18"/>
      <c r="D174" s="19"/>
      <c r="E174" s="20"/>
      <c r="F174" s="351"/>
      <c r="G174" s="351"/>
      <c r="H174" s="351"/>
      <c r="I174" s="351"/>
      <c r="J174" s="351"/>
      <c r="K174" s="35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</row>
    <row r="175" spans="1:190" s="2" customFormat="1" x14ac:dyDescent="0.2">
      <c r="A175" s="1"/>
      <c r="B175" s="4"/>
      <c r="C175" s="18"/>
      <c r="D175" s="19"/>
      <c r="E175" s="20"/>
      <c r="F175" s="351"/>
      <c r="G175" s="351"/>
      <c r="H175" s="351"/>
      <c r="I175" s="351"/>
      <c r="J175" s="351"/>
      <c r="K175" s="35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</row>
    <row r="176" spans="1:190" s="2" customFormat="1" x14ac:dyDescent="0.2">
      <c r="A176" s="1"/>
      <c r="B176" s="4"/>
      <c r="C176" s="18"/>
      <c r="D176" s="19"/>
      <c r="E176" s="20"/>
      <c r="F176" s="351"/>
      <c r="G176" s="351"/>
      <c r="H176" s="351"/>
      <c r="I176" s="351"/>
      <c r="J176" s="351"/>
      <c r="K176" s="35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</row>
    <row r="177" spans="1:190" s="2" customFormat="1" x14ac:dyDescent="0.2">
      <c r="A177" s="1"/>
      <c r="B177" s="4"/>
      <c r="C177" s="18"/>
      <c r="D177" s="19"/>
      <c r="E177" s="20"/>
      <c r="F177" s="351"/>
      <c r="G177" s="351"/>
      <c r="H177" s="351"/>
      <c r="I177" s="351"/>
      <c r="J177" s="351"/>
      <c r="K177" s="35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</row>
    <row r="178" spans="1:190" s="2" customFormat="1" x14ac:dyDescent="0.2">
      <c r="A178" s="1"/>
      <c r="B178" s="4"/>
      <c r="C178" s="18"/>
      <c r="D178" s="19"/>
      <c r="E178" s="20"/>
      <c r="F178" s="351"/>
      <c r="G178" s="351"/>
      <c r="H178" s="351"/>
      <c r="I178" s="351"/>
      <c r="J178" s="351"/>
      <c r="K178" s="35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</row>
    <row r="179" spans="1:190" s="2" customFormat="1" x14ac:dyDescent="0.2">
      <c r="A179" s="1"/>
      <c r="B179" s="4"/>
      <c r="C179" s="18"/>
      <c r="D179" s="19"/>
      <c r="E179" s="20"/>
      <c r="F179" s="351"/>
      <c r="G179" s="351"/>
      <c r="H179" s="351"/>
      <c r="I179" s="351"/>
      <c r="J179" s="351"/>
      <c r="K179" s="35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</row>
    <row r="180" spans="1:190" s="2" customFormat="1" x14ac:dyDescent="0.2">
      <c r="A180" s="1"/>
      <c r="B180" s="4"/>
      <c r="C180" s="18"/>
      <c r="D180" s="19"/>
      <c r="E180" s="20"/>
      <c r="F180" s="351"/>
      <c r="G180" s="351"/>
      <c r="H180" s="351"/>
      <c r="I180" s="351"/>
      <c r="J180" s="351"/>
      <c r="K180" s="35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</row>
  </sheetData>
  <sheetProtection algorithmName="SHA-512" hashValue="bMOX0j3fFm60T/xZYmAlVcAoI/9MA1rgK2K8B0YfBz/Eew8M0foaqZ5KQ05TWdrNTlBOWtF2uTfsqlchzwPU/A==" saltValue="DnrHJ1ARTsk6N7hbwusF/Q==" spinCount="100000" sheet="1" objects="1" scenarios="1"/>
  <mergeCells count="353">
    <mergeCell ref="EJ15:ER15"/>
    <mergeCell ref="C16:C18"/>
    <mergeCell ref="D16:D18"/>
    <mergeCell ref="F16:BX16"/>
    <mergeCell ref="F17:BX17"/>
    <mergeCell ref="C34:D34"/>
    <mergeCell ref="C35:D35"/>
    <mergeCell ref="C36:D36"/>
    <mergeCell ref="F30:G30"/>
    <mergeCell ref="H30:I30"/>
    <mergeCell ref="J30:K30"/>
    <mergeCell ref="C31:D31"/>
    <mergeCell ref="C32:D32"/>
    <mergeCell ref="C33:D33"/>
    <mergeCell ref="C43:D43"/>
    <mergeCell ref="C44:D44"/>
    <mergeCell ref="C45:D45"/>
    <mergeCell ref="C46:D46"/>
    <mergeCell ref="C47:D47"/>
    <mergeCell ref="C40:D40"/>
    <mergeCell ref="C41:D41"/>
    <mergeCell ref="C42:D42"/>
    <mergeCell ref="C37:D37"/>
    <mergeCell ref="C38:D38"/>
    <mergeCell ref="C39:D39"/>
    <mergeCell ref="F104:G104"/>
    <mergeCell ref="H104:I104"/>
    <mergeCell ref="J104:K104"/>
    <mergeCell ref="F105:G105"/>
    <mergeCell ref="H105:I105"/>
    <mergeCell ref="J105:K105"/>
    <mergeCell ref="F102:G102"/>
    <mergeCell ref="H102:I102"/>
    <mergeCell ref="J102:K102"/>
    <mergeCell ref="F103:G103"/>
    <mergeCell ref="H103:I103"/>
    <mergeCell ref="J103:K103"/>
    <mergeCell ref="F108:G108"/>
    <mergeCell ref="H108:I108"/>
    <mergeCell ref="J108:K108"/>
    <mergeCell ref="F109:G109"/>
    <mergeCell ref="H109:I109"/>
    <mergeCell ref="J109:K109"/>
    <mergeCell ref="F106:G106"/>
    <mergeCell ref="H106:I106"/>
    <mergeCell ref="J106:K106"/>
    <mergeCell ref="F107:G107"/>
    <mergeCell ref="H107:I107"/>
    <mergeCell ref="J107:K107"/>
    <mergeCell ref="F112:G112"/>
    <mergeCell ref="H112:I112"/>
    <mergeCell ref="J112:K112"/>
    <mergeCell ref="F113:G113"/>
    <mergeCell ref="H113:I113"/>
    <mergeCell ref="J113:K113"/>
    <mergeCell ref="F110:G110"/>
    <mergeCell ref="H110:I110"/>
    <mergeCell ref="J110:K110"/>
    <mergeCell ref="F111:G111"/>
    <mergeCell ref="H111:I111"/>
    <mergeCell ref="J111:K111"/>
    <mergeCell ref="F116:G116"/>
    <mergeCell ref="H116:I116"/>
    <mergeCell ref="J116:K116"/>
    <mergeCell ref="F117:G117"/>
    <mergeCell ref="H117:I117"/>
    <mergeCell ref="J117:K117"/>
    <mergeCell ref="F114:G114"/>
    <mergeCell ref="H114:I114"/>
    <mergeCell ref="J114:K114"/>
    <mergeCell ref="F115:G115"/>
    <mergeCell ref="H115:I115"/>
    <mergeCell ref="J115:K115"/>
    <mergeCell ref="F120:G120"/>
    <mergeCell ref="H120:I120"/>
    <mergeCell ref="J120:K120"/>
    <mergeCell ref="F121:G121"/>
    <mergeCell ref="H121:I121"/>
    <mergeCell ref="J121:K121"/>
    <mergeCell ref="F118:G118"/>
    <mergeCell ref="H118:I118"/>
    <mergeCell ref="J118:K118"/>
    <mergeCell ref="F119:G119"/>
    <mergeCell ref="H119:I119"/>
    <mergeCell ref="J119:K119"/>
    <mergeCell ref="F124:G124"/>
    <mergeCell ref="H124:I124"/>
    <mergeCell ref="J124:K124"/>
    <mergeCell ref="F125:G125"/>
    <mergeCell ref="H125:I125"/>
    <mergeCell ref="J125:K125"/>
    <mergeCell ref="F122:G122"/>
    <mergeCell ref="H122:I122"/>
    <mergeCell ref="J122:K122"/>
    <mergeCell ref="F123:G123"/>
    <mergeCell ref="H123:I123"/>
    <mergeCell ref="J123:K123"/>
    <mergeCell ref="F128:G128"/>
    <mergeCell ref="H128:I128"/>
    <mergeCell ref="J128:K128"/>
    <mergeCell ref="F129:G129"/>
    <mergeCell ref="H129:I129"/>
    <mergeCell ref="J129:K129"/>
    <mergeCell ref="F126:G126"/>
    <mergeCell ref="H126:I126"/>
    <mergeCell ref="J126:K126"/>
    <mergeCell ref="F127:G127"/>
    <mergeCell ref="H127:I127"/>
    <mergeCell ref="J127:K127"/>
    <mergeCell ref="F132:G132"/>
    <mergeCell ref="H132:I132"/>
    <mergeCell ref="J132:K132"/>
    <mergeCell ref="F133:G133"/>
    <mergeCell ref="H133:I133"/>
    <mergeCell ref="J133:K133"/>
    <mergeCell ref="F130:G130"/>
    <mergeCell ref="H130:I130"/>
    <mergeCell ref="J130:K130"/>
    <mergeCell ref="F131:G131"/>
    <mergeCell ref="H131:I131"/>
    <mergeCell ref="J131:K131"/>
    <mergeCell ref="F136:G136"/>
    <mergeCell ref="H136:I136"/>
    <mergeCell ref="J136:K136"/>
    <mergeCell ref="F137:G137"/>
    <mergeCell ref="H137:I137"/>
    <mergeCell ref="J137:K137"/>
    <mergeCell ref="F134:G134"/>
    <mergeCell ref="H134:I134"/>
    <mergeCell ref="J134:K134"/>
    <mergeCell ref="F135:G135"/>
    <mergeCell ref="H135:I135"/>
    <mergeCell ref="J135:K135"/>
    <mergeCell ref="F140:G140"/>
    <mergeCell ref="H140:I140"/>
    <mergeCell ref="J140:K140"/>
    <mergeCell ref="F141:G141"/>
    <mergeCell ref="H141:I141"/>
    <mergeCell ref="J141:K141"/>
    <mergeCell ref="F138:G138"/>
    <mergeCell ref="H138:I138"/>
    <mergeCell ref="J138:K138"/>
    <mergeCell ref="F139:G139"/>
    <mergeCell ref="H139:I139"/>
    <mergeCell ref="J139:K139"/>
    <mergeCell ref="F144:G144"/>
    <mergeCell ref="H144:I144"/>
    <mergeCell ref="J144:K144"/>
    <mergeCell ref="F145:G145"/>
    <mergeCell ref="H145:I145"/>
    <mergeCell ref="J145:K145"/>
    <mergeCell ref="F142:G142"/>
    <mergeCell ref="H142:I142"/>
    <mergeCell ref="J142:K142"/>
    <mergeCell ref="F143:G143"/>
    <mergeCell ref="H143:I143"/>
    <mergeCell ref="J143:K143"/>
    <mergeCell ref="F148:G148"/>
    <mergeCell ref="H148:I148"/>
    <mergeCell ref="J148:K148"/>
    <mergeCell ref="F149:G149"/>
    <mergeCell ref="H149:I149"/>
    <mergeCell ref="J149:K149"/>
    <mergeCell ref="F146:G146"/>
    <mergeCell ref="H146:I146"/>
    <mergeCell ref="J146:K146"/>
    <mergeCell ref="F147:G147"/>
    <mergeCell ref="H147:I147"/>
    <mergeCell ref="J147:K147"/>
    <mergeCell ref="F152:G152"/>
    <mergeCell ref="H152:I152"/>
    <mergeCell ref="J152:K152"/>
    <mergeCell ref="F153:G153"/>
    <mergeCell ref="H153:I153"/>
    <mergeCell ref="J153:K153"/>
    <mergeCell ref="F150:G150"/>
    <mergeCell ref="H150:I150"/>
    <mergeCell ref="J150:K150"/>
    <mergeCell ref="F151:G151"/>
    <mergeCell ref="H151:I151"/>
    <mergeCell ref="J151:K151"/>
    <mergeCell ref="F156:G156"/>
    <mergeCell ref="H156:I156"/>
    <mergeCell ref="J156:K156"/>
    <mergeCell ref="F157:G157"/>
    <mergeCell ref="H157:I157"/>
    <mergeCell ref="J157:K157"/>
    <mergeCell ref="F154:G154"/>
    <mergeCell ref="H154:I154"/>
    <mergeCell ref="J154:K154"/>
    <mergeCell ref="F155:G155"/>
    <mergeCell ref="H155:I155"/>
    <mergeCell ref="J155:K155"/>
    <mergeCell ref="F160:G160"/>
    <mergeCell ref="H160:I160"/>
    <mergeCell ref="J160:K160"/>
    <mergeCell ref="F161:G161"/>
    <mergeCell ref="H161:I161"/>
    <mergeCell ref="J161:K161"/>
    <mergeCell ref="F158:G158"/>
    <mergeCell ref="H158:I158"/>
    <mergeCell ref="J158:K158"/>
    <mergeCell ref="F159:G159"/>
    <mergeCell ref="H159:I159"/>
    <mergeCell ref="J159:K159"/>
    <mergeCell ref="F164:G164"/>
    <mergeCell ref="H164:I164"/>
    <mergeCell ref="J164:K164"/>
    <mergeCell ref="F165:G165"/>
    <mergeCell ref="H165:I165"/>
    <mergeCell ref="J165:K165"/>
    <mergeCell ref="F162:G162"/>
    <mergeCell ref="H162:I162"/>
    <mergeCell ref="J162:K162"/>
    <mergeCell ref="F163:G163"/>
    <mergeCell ref="H163:I163"/>
    <mergeCell ref="J163:K163"/>
    <mergeCell ref="F168:G168"/>
    <mergeCell ref="H168:I168"/>
    <mergeCell ref="J168:K168"/>
    <mergeCell ref="F169:G169"/>
    <mergeCell ref="H169:I169"/>
    <mergeCell ref="J169:K169"/>
    <mergeCell ref="F166:G166"/>
    <mergeCell ref="H166:I166"/>
    <mergeCell ref="J166:K166"/>
    <mergeCell ref="F167:G167"/>
    <mergeCell ref="H167:I167"/>
    <mergeCell ref="J167:K167"/>
    <mergeCell ref="H175:I175"/>
    <mergeCell ref="J175:K175"/>
    <mergeCell ref="F172:G172"/>
    <mergeCell ref="H172:I172"/>
    <mergeCell ref="J172:K172"/>
    <mergeCell ref="F173:G173"/>
    <mergeCell ref="H173:I173"/>
    <mergeCell ref="J173:K173"/>
    <mergeCell ref="F170:G170"/>
    <mergeCell ref="H170:I170"/>
    <mergeCell ref="J170:K170"/>
    <mergeCell ref="F171:G171"/>
    <mergeCell ref="H171:I171"/>
    <mergeCell ref="J171:K171"/>
    <mergeCell ref="F3:G3"/>
    <mergeCell ref="H3:O3"/>
    <mergeCell ref="P3:AW3"/>
    <mergeCell ref="AX3:BO3"/>
    <mergeCell ref="BP3:BX3"/>
    <mergeCell ref="F180:G180"/>
    <mergeCell ref="H180:I180"/>
    <mergeCell ref="J180:K180"/>
    <mergeCell ref="F178:G178"/>
    <mergeCell ref="H178:I178"/>
    <mergeCell ref="J178:K178"/>
    <mergeCell ref="F179:G179"/>
    <mergeCell ref="H179:I179"/>
    <mergeCell ref="J179:K179"/>
    <mergeCell ref="F176:G176"/>
    <mergeCell ref="H176:I176"/>
    <mergeCell ref="J176:K176"/>
    <mergeCell ref="F177:G177"/>
    <mergeCell ref="H177:I177"/>
    <mergeCell ref="J177:K177"/>
    <mergeCell ref="F174:G174"/>
    <mergeCell ref="H174:I174"/>
    <mergeCell ref="J174:K174"/>
    <mergeCell ref="F175:G175"/>
    <mergeCell ref="EJ3:ER3"/>
    <mergeCell ref="BZ4:ER4"/>
    <mergeCell ref="C15:E15"/>
    <mergeCell ref="F15:G15"/>
    <mergeCell ref="H15:O15"/>
    <mergeCell ref="P15:AW15"/>
    <mergeCell ref="AX15:BO15"/>
    <mergeCell ref="BP15:BX15"/>
    <mergeCell ref="BY15:BY18"/>
    <mergeCell ref="BZ15:CA15"/>
    <mergeCell ref="BY3:BY6"/>
    <mergeCell ref="BZ3:CA3"/>
    <mergeCell ref="CB3:CI3"/>
    <mergeCell ref="CJ3:DQ3"/>
    <mergeCell ref="DR3:EI3"/>
    <mergeCell ref="CB15:CI15"/>
    <mergeCell ref="CJ15:DQ15"/>
    <mergeCell ref="DR15:EI15"/>
    <mergeCell ref="BZ16:ER16"/>
    <mergeCell ref="C3:E3"/>
    <mergeCell ref="C4:C6"/>
    <mergeCell ref="D4:D6"/>
    <mergeCell ref="F4:BX4"/>
    <mergeCell ref="F5:BX5"/>
    <mergeCell ref="C82:D82"/>
    <mergeCell ref="C83:D83"/>
    <mergeCell ref="C84:D84"/>
    <mergeCell ref="C95:D95"/>
    <mergeCell ref="C96:D96"/>
    <mergeCell ref="C97:D97"/>
    <mergeCell ref="C98:D98"/>
    <mergeCell ref="C99:D99"/>
    <mergeCell ref="C94:D94"/>
    <mergeCell ref="C92:D92"/>
    <mergeCell ref="C93:D93"/>
    <mergeCell ref="C89:D89"/>
    <mergeCell ref="C90:D90"/>
    <mergeCell ref="C91:D91"/>
    <mergeCell ref="C101:D101"/>
    <mergeCell ref="C100:D100"/>
    <mergeCell ref="A31:A32"/>
    <mergeCell ref="A33:A40"/>
    <mergeCell ref="A41:A74"/>
    <mergeCell ref="A75:A92"/>
    <mergeCell ref="A93:A101"/>
    <mergeCell ref="C74:D74"/>
    <mergeCell ref="C75:D75"/>
    <mergeCell ref="C76:D76"/>
    <mergeCell ref="C71:D71"/>
    <mergeCell ref="C72:D72"/>
    <mergeCell ref="C73:D73"/>
    <mergeCell ref="C68:D68"/>
    <mergeCell ref="C69:D69"/>
    <mergeCell ref="C70:D70"/>
    <mergeCell ref="C65:D65"/>
    <mergeCell ref="C66:D66"/>
    <mergeCell ref="C85:D85"/>
    <mergeCell ref="C86:D86"/>
    <mergeCell ref="C87:D87"/>
    <mergeCell ref="C88:D88"/>
    <mergeCell ref="C80:D80"/>
    <mergeCell ref="C81:D81"/>
    <mergeCell ref="C67:D67"/>
    <mergeCell ref="C62:D62"/>
    <mergeCell ref="C63:D63"/>
    <mergeCell ref="C77:D77"/>
    <mergeCell ref="C78:D78"/>
    <mergeCell ref="C79:D79"/>
    <mergeCell ref="E4:E5"/>
    <mergeCell ref="E16:E17"/>
    <mergeCell ref="B30:D30"/>
    <mergeCell ref="C64:D64"/>
    <mergeCell ref="C59:D59"/>
    <mergeCell ref="C60:D60"/>
    <mergeCell ref="C61:D61"/>
    <mergeCell ref="C54:D54"/>
    <mergeCell ref="C55:D55"/>
    <mergeCell ref="C56:D56"/>
    <mergeCell ref="C57:D57"/>
    <mergeCell ref="C58:D58"/>
    <mergeCell ref="C51:D51"/>
    <mergeCell ref="C52:D52"/>
    <mergeCell ref="C53:D53"/>
    <mergeCell ref="C48:D48"/>
    <mergeCell ref="C49:D49"/>
    <mergeCell ref="C50:D50"/>
  </mergeCells>
  <conditionalFormatting sqref="I31">
    <cfRule type="cellIs" dxfId="4" priority="3" operator="greaterThan">
      <formula>$G$31</formula>
    </cfRule>
  </conditionalFormatting>
  <conditionalFormatting sqref="I32:I100">
    <cfRule type="cellIs" dxfId="3" priority="2" operator="greaterThan">
      <formula>$G$31</formula>
    </cfRule>
  </conditionalFormatting>
  <conditionalFormatting sqref="I101">
    <cfRule type="cellIs" dxfId="2" priority="1" operator="greaterThan">
      <formula>$G$31</formula>
    </cfRule>
  </conditionalFormatting>
  <pageMargins left="0" right="0" top="0.98425196850393704" bottom="0.98425196850393704" header="0.51181102362204722" footer="0.51181102362204722"/>
  <pageSetup paperSize="9" scale="75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80"/>
  <sheetViews>
    <sheetView topLeftCell="A7" workbookViewId="0">
      <selection activeCell="F19" sqref="F19"/>
    </sheetView>
  </sheetViews>
  <sheetFormatPr defaultRowHeight="12" x14ac:dyDescent="0.2"/>
  <cols>
    <col min="1" max="1" width="9.140625" style="1" customWidth="1"/>
    <col min="2" max="2" width="5.140625" style="4" customWidth="1"/>
    <col min="3" max="3" width="11.5703125" style="1" customWidth="1"/>
    <col min="4" max="4" width="11.28515625" style="5" customWidth="1"/>
    <col min="5" max="5" width="6.7109375" style="2" customWidth="1"/>
    <col min="6" max="6" width="5.28515625" style="2" customWidth="1"/>
    <col min="7" max="7" width="5.85546875" style="2" customWidth="1"/>
    <col min="8" max="8" width="6" style="2" customWidth="1"/>
    <col min="9" max="10" width="5.85546875" style="2" customWidth="1"/>
    <col min="11" max="11" width="6.140625" style="2" customWidth="1"/>
    <col min="12" max="19" width="5" style="2" customWidth="1"/>
    <col min="20" max="28" width="5.28515625" style="2" customWidth="1"/>
    <col min="29" max="52" width="5.5703125" style="2" customWidth="1"/>
    <col min="53" max="54" width="5.28515625" style="2" customWidth="1"/>
    <col min="55" max="60" width="5" style="2" customWidth="1"/>
    <col min="61" max="66" width="5.28515625" style="2" customWidth="1"/>
    <col min="67" max="80" width="5.5703125" style="2" customWidth="1"/>
    <col min="81" max="115" width="5.42578125" style="2" customWidth="1"/>
    <col min="116" max="121" width="5.7109375" style="2" customWidth="1"/>
    <col min="122" max="122" width="6.140625" style="2" customWidth="1"/>
    <col min="123" max="127" width="5.85546875" style="2" customWidth="1"/>
    <col min="128" max="128" width="6.85546875" style="2" customWidth="1"/>
    <col min="129" max="129" width="6.7109375" style="2" customWidth="1"/>
    <col min="130" max="130" width="6.42578125" style="2" customWidth="1"/>
    <col min="131" max="131" width="6.28515625" style="2" customWidth="1"/>
    <col min="132" max="133" width="6.42578125" style="2" customWidth="1"/>
    <col min="134" max="134" width="6.7109375" style="2" customWidth="1"/>
    <col min="135" max="135" width="6.5703125" style="2" customWidth="1"/>
    <col min="136" max="136" width="6.85546875" style="2" customWidth="1"/>
    <col min="137" max="138" width="6.5703125" style="2" customWidth="1"/>
    <col min="139" max="139" width="6.42578125" style="2" customWidth="1"/>
    <col min="140" max="143" width="7" style="2" customWidth="1"/>
    <col min="144" max="152" width="7.5703125" style="1" customWidth="1"/>
    <col min="153" max="190" width="7.85546875" style="1" customWidth="1"/>
    <col min="191" max="16384" width="9.140625" style="1"/>
  </cols>
  <sheetData>
    <row r="1" spans="3:190" x14ac:dyDescent="0.2">
      <c r="C1" s="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</row>
    <row r="2" spans="3:190" ht="12.75" thickBot="1" x14ac:dyDescent="0.25">
      <c r="C2" s="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</row>
    <row r="3" spans="3:190" ht="24" customHeight="1" thickBot="1" x14ac:dyDescent="0.25">
      <c r="C3" s="396" t="s">
        <v>31</v>
      </c>
      <c r="D3" s="397"/>
      <c r="E3" s="398"/>
      <c r="F3" s="427" t="s">
        <v>32</v>
      </c>
      <c r="G3" s="428"/>
      <c r="H3" s="429" t="s">
        <v>23</v>
      </c>
      <c r="I3" s="430"/>
      <c r="J3" s="430"/>
      <c r="K3" s="430"/>
      <c r="L3" s="430"/>
      <c r="M3" s="430"/>
      <c r="N3" s="430"/>
      <c r="O3" s="431"/>
      <c r="P3" s="432" t="s">
        <v>25</v>
      </c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34"/>
      <c r="AX3" s="435" t="s">
        <v>26</v>
      </c>
      <c r="AY3" s="436"/>
      <c r="AZ3" s="436"/>
      <c r="BA3" s="436"/>
      <c r="BB3" s="436"/>
      <c r="BC3" s="436"/>
      <c r="BD3" s="436"/>
      <c r="BE3" s="436"/>
      <c r="BF3" s="436"/>
      <c r="BG3" s="436"/>
      <c r="BH3" s="436"/>
      <c r="BI3" s="436"/>
      <c r="BJ3" s="436"/>
      <c r="BK3" s="436"/>
      <c r="BL3" s="436"/>
      <c r="BM3" s="436"/>
      <c r="BN3" s="436"/>
      <c r="BO3" s="437"/>
      <c r="BP3" s="421" t="s">
        <v>27</v>
      </c>
      <c r="BQ3" s="422"/>
      <c r="BR3" s="422"/>
      <c r="BS3" s="422"/>
      <c r="BT3" s="422"/>
      <c r="BU3" s="422"/>
      <c r="BV3" s="422"/>
      <c r="BW3" s="422"/>
      <c r="BX3" s="423"/>
      <c r="BY3" s="438" t="s">
        <v>62</v>
      </c>
      <c r="BZ3" s="427" t="s">
        <v>32</v>
      </c>
      <c r="CA3" s="428"/>
      <c r="CB3" s="429" t="s">
        <v>23</v>
      </c>
      <c r="CC3" s="430"/>
      <c r="CD3" s="430"/>
      <c r="CE3" s="430"/>
      <c r="CF3" s="430"/>
      <c r="CG3" s="430"/>
      <c r="CH3" s="430"/>
      <c r="CI3" s="431"/>
      <c r="CJ3" s="432" t="s">
        <v>25</v>
      </c>
      <c r="CK3" s="433"/>
      <c r="CL3" s="433"/>
      <c r="CM3" s="433"/>
      <c r="CN3" s="433"/>
      <c r="CO3" s="433"/>
      <c r="CP3" s="433"/>
      <c r="CQ3" s="433"/>
      <c r="CR3" s="433"/>
      <c r="CS3" s="433"/>
      <c r="CT3" s="433"/>
      <c r="CU3" s="433"/>
      <c r="CV3" s="433"/>
      <c r="CW3" s="433"/>
      <c r="CX3" s="433"/>
      <c r="CY3" s="433"/>
      <c r="CZ3" s="433"/>
      <c r="DA3" s="433"/>
      <c r="DB3" s="433"/>
      <c r="DC3" s="433"/>
      <c r="DD3" s="433"/>
      <c r="DE3" s="433"/>
      <c r="DF3" s="433"/>
      <c r="DG3" s="433"/>
      <c r="DH3" s="433"/>
      <c r="DI3" s="433"/>
      <c r="DJ3" s="433"/>
      <c r="DK3" s="433"/>
      <c r="DL3" s="433"/>
      <c r="DM3" s="433"/>
      <c r="DN3" s="433"/>
      <c r="DO3" s="433"/>
      <c r="DP3" s="433"/>
      <c r="DQ3" s="434"/>
      <c r="DR3" s="435" t="s">
        <v>26</v>
      </c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7"/>
      <c r="EJ3" s="421" t="s">
        <v>27</v>
      </c>
      <c r="EK3" s="422"/>
      <c r="EL3" s="422"/>
      <c r="EM3" s="422"/>
      <c r="EN3" s="422"/>
      <c r="EO3" s="422"/>
      <c r="EP3" s="422"/>
      <c r="EQ3" s="422"/>
      <c r="ER3" s="423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</row>
    <row r="4" spans="3:190" ht="24" customHeight="1" thickBot="1" x14ac:dyDescent="0.25">
      <c r="C4" s="360" t="s">
        <v>22</v>
      </c>
      <c r="D4" s="440" t="s">
        <v>65</v>
      </c>
      <c r="E4" s="324" t="s">
        <v>6</v>
      </c>
      <c r="F4" s="441" t="s">
        <v>64</v>
      </c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  <c r="AO4" s="442"/>
      <c r="AP4" s="442"/>
      <c r="AQ4" s="442"/>
      <c r="AR4" s="442"/>
      <c r="AS4" s="442"/>
      <c r="AT4" s="442"/>
      <c r="AU4" s="442"/>
      <c r="AV4" s="442"/>
      <c r="AW4" s="442"/>
      <c r="AX4" s="442"/>
      <c r="AY4" s="442"/>
      <c r="AZ4" s="442"/>
      <c r="BA4" s="442"/>
      <c r="BB4" s="442"/>
      <c r="BC4" s="442"/>
      <c r="BD4" s="442"/>
      <c r="BE4" s="442"/>
      <c r="BF4" s="442"/>
      <c r="BG4" s="442"/>
      <c r="BH4" s="442"/>
      <c r="BI4" s="442"/>
      <c r="BJ4" s="442"/>
      <c r="BK4" s="442"/>
      <c r="BL4" s="442"/>
      <c r="BM4" s="442"/>
      <c r="BN4" s="442"/>
      <c r="BO4" s="442"/>
      <c r="BP4" s="442"/>
      <c r="BQ4" s="442"/>
      <c r="BR4" s="442"/>
      <c r="BS4" s="442"/>
      <c r="BT4" s="442"/>
      <c r="BU4" s="442"/>
      <c r="BV4" s="442"/>
      <c r="BW4" s="442"/>
      <c r="BX4" s="443"/>
      <c r="BY4" s="439"/>
      <c r="BZ4" s="424" t="s">
        <v>29</v>
      </c>
      <c r="CA4" s="425"/>
      <c r="CB4" s="425"/>
      <c r="CC4" s="425"/>
      <c r="CD4" s="425"/>
      <c r="CE4" s="425"/>
      <c r="CF4" s="425"/>
      <c r="CG4" s="425"/>
      <c r="CH4" s="425"/>
      <c r="CI4" s="425"/>
      <c r="CJ4" s="425"/>
      <c r="CK4" s="425"/>
      <c r="CL4" s="425"/>
      <c r="CM4" s="425"/>
      <c r="CN4" s="425"/>
      <c r="CO4" s="425"/>
      <c r="CP4" s="425"/>
      <c r="CQ4" s="425"/>
      <c r="CR4" s="425"/>
      <c r="CS4" s="425"/>
      <c r="CT4" s="425"/>
      <c r="CU4" s="425"/>
      <c r="CV4" s="425"/>
      <c r="CW4" s="425"/>
      <c r="CX4" s="425"/>
      <c r="CY4" s="425"/>
      <c r="CZ4" s="425"/>
      <c r="DA4" s="425"/>
      <c r="DB4" s="425"/>
      <c r="DC4" s="425"/>
      <c r="DD4" s="425"/>
      <c r="DE4" s="425"/>
      <c r="DF4" s="425"/>
      <c r="DG4" s="425"/>
      <c r="DH4" s="425"/>
      <c r="DI4" s="425"/>
      <c r="DJ4" s="425"/>
      <c r="DK4" s="425"/>
      <c r="DL4" s="425"/>
      <c r="DM4" s="425"/>
      <c r="DN4" s="425"/>
      <c r="DO4" s="425"/>
      <c r="DP4" s="425"/>
      <c r="DQ4" s="425"/>
      <c r="DR4" s="425"/>
      <c r="DS4" s="425"/>
      <c r="DT4" s="425"/>
      <c r="DU4" s="425"/>
      <c r="DV4" s="425"/>
      <c r="DW4" s="425"/>
      <c r="DX4" s="425"/>
      <c r="DY4" s="425"/>
      <c r="DZ4" s="425"/>
      <c r="EA4" s="425"/>
      <c r="EB4" s="425"/>
      <c r="EC4" s="425"/>
      <c r="ED4" s="425"/>
      <c r="EE4" s="425"/>
      <c r="EF4" s="425"/>
      <c r="EG4" s="425"/>
      <c r="EH4" s="425"/>
      <c r="EI4" s="425"/>
      <c r="EJ4" s="425"/>
      <c r="EK4" s="425"/>
      <c r="EL4" s="425"/>
      <c r="EM4" s="425"/>
      <c r="EN4" s="425"/>
      <c r="EO4" s="425"/>
      <c r="EP4" s="425"/>
      <c r="EQ4" s="425"/>
      <c r="ER4" s="426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</row>
    <row r="5" spans="3:190" ht="24" customHeight="1" thickBot="1" x14ac:dyDescent="0.25">
      <c r="C5" s="361"/>
      <c r="D5" s="363"/>
      <c r="E5" s="325"/>
      <c r="F5" s="444" t="s">
        <v>36</v>
      </c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5"/>
      <c r="BD5" s="445"/>
      <c r="BE5" s="445"/>
      <c r="BF5" s="445"/>
      <c r="BG5" s="445"/>
      <c r="BH5" s="445"/>
      <c r="BI5" s="445"/>
      <c r="BJ5" s="445"/>
      <c r="BK5" s="445"/>
      <c r="BL5" s="445"/>
      <c r="BM5" s="445"/>
      <c r="BN5" s="445"/>
      <c r="BO5" s="445"/>
      <c r="BP5" s="445"/>
      <c r="BQ5" s="445"/>
      <c r="BR5" s="445"/>
      <c r="BS5" s="445"/>
      <c r="BT5" s="445"/>
      <c r="BU5" s="445"/>
      <c r="BV5" s="445"/>
      <c r="BW5" s="445"/>
      <c r="BX5" s="446"/>
      <c r="BY5" s="439"/>
      <c r="BZ5" s="69" t="s">
        <v>34</v>
      </c>
      <c r="CA5" s="39" t="s">
        <v>35</v>
      </c>
      <c r="CB5" s="39" t="s">
        <v>35</v>
      </c>
      <c r="CC5" s="39" t="s">
        <v>35</v>
      </c>
      <c r="CD5" s="39" t="s">
        <v>35</v>
      </c>
      <c r="CE5" s="39" t="s">
        <v>35</v>
      </c>
      <c r="CF5" s="39" t="s">
        <v>35</v>
      </c>
      <c r="CG5" s="39" t="s">
        <v>35</v>
      </c>
      <c r="CH5" s="39" t="s">
        <v>35</v>
      </c>
      <c r="CI5" s="39" t="s">
        <v>35</v>
      </c>
      <c r="CJ5" s="39" t="s">
        <v>35</v>
      </c>
      <c r="CK5" s="39" t="s">
        <v>35</v>
      </c>
      <c r="CL5" s="39" t="s">
        <v>35</v>
      </c>
      <c r="CM5" s="39" t="s">
        <v>35</v>
      </c>
      <c r="CN5" s="39" t="s">
        <v>35</v>
      </c>
      <c r="CO5" s="39" t="s">
        <v>35</v>
      </c>
      <c r="CP5" s="39" t="s">
        <v>35</v>
      </c>
      <c r="CQ5" s="39" t="s">
        <v>35</v>
      </c>
      <c r="CR5" s="39" t="s">
        <v>35</v>
      </c>
      <c r="CS5" s="39" t="s">
        <v>35</v>
      </c>
      <c r="CT5" s="39" t="s">
        <v>35</v>
      </c>
      <c r="CU5" s="39" t="s">
        <v>35</v>
      </c>
      <c r="CV5" s="39" t="s">
        <v>35</v>
      </c>
      <c r="CW5" s="39" t="s">
        <v>35</v>
      </c>
      <c r="CX5" s="39" t="s">
        <v>35</v>
      </c>
      <c r="CY5" s="39" t="s">
        <v>35</v>
      </c>
      <c r="CZ5" s="39" t="s">
        <v>35</v>
      </c>
      <c r="DA5" s="39" t="s">
        <v>35</v>
      </c>
      <c r="DB5" s="39" t="s">
        <v>35</v>
      </c>
      <c r="DC5" s="39" t="s">
        <v>35</v>
      </c>
      <c r="DD5" s="39" t="s">
        <v>35</v>
      </c>
      <c r="DE5" s="39" t="s">
        <v>35</v>
      </c>
      <c r="DF5" s="39" t="s">
        <v>63</v>
      </c>
      <c r="DG5" s="39" t="s">
        <v>35</v>
      </c>
      <c r="DH5" s="39" t="s">
        <v>35</v>
      </c>
      <c r="DI5" s="39" t="s">
        <v>35</v>
      </c>
      <c r="DJ5" s="39" t="s">
        <v>35</v>
      </c>
      <c r="DK5" s="39" t="s">
        <v>35</v>
      </c>
      <c r="DL5" s="39" t="s">
        <v>35</v>
      </c>
      <c r="DM5" s="39" t="s">
        <v>35</v>
      </c>
      <c r="DN5" s="39" t="s">
        <v>35</v>
      </c>
      <c r="DO5" s="39" t="s">
        <v>35</v>
      </c>
      <c r="DP5" s="39" t="s">
        <v>35</v>
      </c>
      <c r="DQ5" s="39" t="s">
        <v>35</v>
      </c>
      <c r="DR5" s="39" t="s">
        <v>35</v>
      </c>
      <c r="DS5" s="39" t="s">
        <v>35</v>
      </c>
      <c r="DT5" s="39" t="s">
        <v>35</v>
      </c>
      <c r="DU5" s="39" t="s">
        <v>35</v>
      </c>
      <c r="DV5" s="39" t="s">
        <v>35</v>
      </c>
      <c r="DW5" s="39" t="s">
        <v>35</v>
      </c>
      <c r="DX5" s="39" t="s">
        <v>35</v>
      </c>
      <c r="DY5" s="39" t="s">
        <v>35</v>
      </c>
      <c r="DZ5" s="39" t="s">
        <v>35</v>
      </c>
      <c r="EA5" s="39" t="s">
        <v>35</v>
      </c>
      <c r="EB5" s="39" t="s">
        <v>35</v>
      </c>
      <c r="EC5" s="39" t="s">
        <v>35</v>
      </c>
      <c r="ED5" s="39" t="s">
        <v>35</v>
      </c>
      <c r="EE5" s="39" t="s">
        <v>35</v>
      </c>
      <c r="EF5" s="39" t="s">
        <v>35</v>
      </c>
      <c r="EG5" s="70" t="s">
        <v>34</v>
      </c>
      <c r="EH5" s="70" t="s">
        <v>35</v>
      </c>
      <c r="EI5" s="70" t="s">
        <v>35</v>
      </c>
      <c r="EJ5" s="70" t="s">
        <v>34</v>
      </c>
      <c r="EK5" s="70" t="s">
        <v>35</v>
      </c>
      <c r="EL5" s="70" t="s">
        <v>35</v>
      </c>
      <c r="EM5" s="70" t="s">
        <v>35</v>
      </c>
      <c r="EN5" s="70" t="s">
        <v>35</v>
      </c>
      <c r="EO5" s="70" t="s">
        <v>35</v>
      </c>
      <c r="EP5" s="70" t="s">
        <v>35</v>
      </c>
      <c r="EQ5" s="70" t="s">
        <v>35</v>
      </c>
      <c r="ER5" s="70" t="s">
        <v>35</v>
      </c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</row>
    <row r="6" spans="3:190" ht="24" customHeight="1" thickBot="1" x14ac:dyDescent="0.25">
      <c r="C6" s="361"/>
      <c r="D6" s="363"/>
      <c r="E6" s="106" t="s">
        <v>37</v>
      </c>
      <c r="F6" s="107">
        <v>1</v>
      </c>
      <c r="G6" s="108">
        <v>2</v>
      </c>
      <c r="H6" s="109">
        <v>3</v>
      </c>
      <c r="I6" s="110">
        <v>4</v>
      </c>
      <c r="J6" s="110">
        <v>5</v>
      </c>
      <c r="K6" s="110">
        <v>6</v>
      </c>
      <c r="L6" s="110">
        <v>7</v>
      </c>
      <c r="M6" s="110">
        <v>8</v>
      </c>
      <c r="N6" s="110">
        <v>9</v>
      </c>
      <c r="O6" s="108">
        <v>10</v>
      </c>
      <c r="P6" s="111">
        <v>11</v>
      </c>
      <c r="Q6" s="112">
        <v>12</v>
      </c>
      <c r="R6" s="112">
        <v>13</v>
      </c>
      <c r="S6" s="112">
        <v>14</v>
      </c>
      <c r="T6" s="112">
        <v>15</v>
      </c>
      <c r="U6" s="112">
        <v>16</v>
      </c>
      <c r="V6" s="112">
        <v>17</v>
      </c>
      <c r="W6" s="112">
        <v>18</v>
      </c>
      <c r="X6" s="112">
        <v>19</v>
      </c>
      <c r="Y6" s="112">
        <v>20</v>
      </c>
      <c r="Z6" s="112">
        <v>21</v>
      </c>
      <c r="AA6" s="112">
        <v>22</v>
      </c>
      <c r="AB6" s="112">
        <v>23</v>
      </c>
      <c r="AC6" s="112">
        <v>24</v>
      </c>
      <c r="AD6" s="112">
        <v>25</v>
      </c>
      <c r="AE6" s="112">
        <v>26</v>
      </c>
      <c r="AF6" s="112">
        <v>27</v>
      </c>
      <c r="AG6" s="112">
        <v>28</v>
      </c>
      <c r="AH6" s="112">
        <v>29</v>
      </c>
      <c r="AI6" s="112">
        <v>30</v>
      </c>
      <c r="AJ6" s="112">
        <v>31</v>
      </c>
      <c r="AK6" s="112">
        <v>32</v>
      </c>
      <c r="AL6" s="112">
        <v>33</v>
      </c>
      <c r="AM6" s="112">
        <v>34</v>
      </c>
      <c r="AN6" s="112">
        <v>35</v>
      </c>
      <c r="AO6" s="112">
        <v>36</v>
      </c>
      <c r="AP6" s="112">
        <v>37</v>
      </c>
      <c r="AQ6" s="112">
        <v>38</v>
      </c>
      <c r="AR6" s="112">
        <v>39</v>
      </c>
      <c r="AS6" s="112">
        <v>40</v>
      </c>
      <c r="AT6" s="112">
        <v>41</v>
      </c>
      <c r="AU6" s="112">
        <v>42</v>
      </c>
      <c r="AV6" s="112">
        <v>43</v>
      </c>
      <c r="AW6" s="112">
        <v>44</v>
      </c>
      <c r="AX6" s="112">
        <v>45</v>
      </c>
      <c r="AY6" s="112">
        <v>46</v>
      </c>
      <c r="AZ6" s="112">
        <v>47</v>
      </c>
      <c r="BA6" s="112">
        <v>48</v>
      </c>
      <c r="BB6" s="112">
        <v>49</v>
      </c>
      <c r="BC6" s="112">
        <v>50</v>
      </c>
      <c r="BD6" s="112">
        <v>51</v>
      </c>
      <c r="BE6" s="112">
        <v>52</v>
      </c>
      <c r="BF6" s="112">
        <v>53</v>
      </c>
      <c r="BG6" s="112">
        <v>54</v>
      </c>
      <c r="BH6" s="112">
        <v>55</v>
      </c>
      <c r="BI6" s="112">
        <v>56</v>
      </c>
      <c r="BJ6" s="112">
        <v>57</v>
      </c>
      <c r="BK6" s="112">
        <v>58</v>
      </c>
      <c r="BL6" s="112">
        <v>59</v>
      </c>
      <c r="BM6" s="112">
        <v>60</v>
      </c>
      <c r="BN6" s="112">
        <v>61</v>
      </c>
      <c r="BO6" s="112">
        <v>62</v>
      </c>
      <c r="BP6" s="112">
        <v>63</v>
      </c>
      <c r="BQ6" s="112">
        <v>64</v>
      </c>
      <c r="BR6" s="112">
        <v>65</v>
      </c>
      <c r="BS6" s="112">
        <v>66</v>
      </c>
      <c r="BT6" s="112">
        <v>67</v>
      </c>
      <c r="BU6" s="112">
        <v>68</v>
      </c>
      <c r="BV6" s="112">
        <v>69</v>
      </c>
      <c r="BW6" s="112">
        <v>70</v>
      </c>
      <c r="BX6" s="113">
        <v>71</v>
      </c>
      <c r="BY6" s="439"/>
      <c r="BZ6" s="107">
        <v>1</v>
      </c>
      <c r="CA6" s="108">
        <v>2</v>
      </c>
      <c r="CB6" s="107">
        <v>3</v>
      </c>
      <c r="CC6" s="110">
        <v>4</v>
      </c>
      <c r="CD6" s="110">
        <v>5</v>
      </c>
      <c r="CE6" s="110">
        <v>6</v>
      </c>
      <c r="CF6" s="110">
        <v>7</v>
      </c>
      <c r="CG6" s="110">
        <v>8</v>
      </c>
      <c r="CH6" s="110">
        <v>9</v>
      </c>
      <c r="CI6" s="108">
        <v>10</v>
      </c>
      <c r="CJ6" s="107">
        <v>11</v>
      </c>
      <c r="CK6" s="110">
        <v>12</v>
      </c>
      <c r="CL6" s="110">
        <v>13</v>
      </c>
      <c r="CM6" s="110">
        <v>14</v>
      </c>
      <c r="CN6" s="110">
        <v>15</v>
      </c>
      <c r="CO6" s="110">
        <v>16</v>
      </c>
      <c r="CP6" s="110">
        <v>17</v>
      </c>
      <c r="CQ6" s="110">
        <v>18</v>
      </c>
      <c r="CR6" s="110">
        <v>19</v>
      </c>
      <c r="CS6" s="110">
        <v>20</v>
      </c>
      <c r="CT6" s="110">
        <v>21</v>
      </c>
      <c r="CU6" s="110">
        <v>22</v>
      </c>
      <c r="CV6" s="110">
        <v>23</v>
      </c>
      <c r="CW6" s="110">
        <v>24</v>
      </c>
      <c r="CX6" s="110">
        <v>25</v>
      </c>
      <c r="CY6" s="110">
        <v>26</v>
      </c>
      <c r="CZ6" s="110">
        <v>27</v>
      </c>
      <c r="DA6" s="110">
        <v>28</v>
      </c>
      <c r="DB6" s="110">
        <v>29</v>
      </c>
      <c r="DC6" s="110">
        <v>30</v>
      </c>
      <c r="DD6" s="110">
        <v>31</v>
      </c>
      <c r="DE6" s="110">
        <v>32</v>
      </c>
      <c r="DF6" s="110">
        <v>33</v>
      </c>
      <c r="DG6" s="110">
        <v>34</v>
      </c>
      <c r="DH6" s="110">
        <v>35</v>
      </c>
      <c r="DI6" s="110">
        <v>36</v>
      </c>
      <c r="DJ6" s="110">
        <v>37</v>
      </c>
      <c r="DK6" s="110">
        <v>38</v>
      </c>
      <c r="DL6" s="110">
        <v>39</v>
      </c>
      <c r="DM6" s="110">
        <v>40</v>
      </c>
      <c r="DN6" s="110">
        <v>41</v>
      </c>
      <c r="DO6" s="110">
        <v>42</v>
      </c>
      <c r="DP6" s="110">
        <v>43</v>
      </c>
      <c r="DQ6" s="108">
        <v>44</v>
      </c>
      <c r="DR6" s="107">
        <v>45</v>
      </c>
      <c r="DS6" s="110">
        <v>46</v>
      </c>
      <c r="DT6" s="110">
        <v>47</v>
      </c>
      <c r="DU6" s="110">
        <v>48</v>
      </c>
      <c r="DV6" s="110">
        <v>49</v>
      </c>
      <c r="DW6" s="110">
        <v>50</v>
      </c>
      <c r="DX6" s="110">
        <v>51</v>
      </c>
      <c r="DY6" s="110">
        <v>52</v>
      </c>
      <c r="DZ6" s="110">
        <v>53</v>
      </c>
      <c r="EA6" s="110">
        <v>54</v>
      </c>
      <c r="EB6" s="110">
        <v>55</v>
      </c>
      <c r="EC6" s="110">
        <v>56</v>
      </c>
      <c r="ED6" s="110">
        <v>57</v>
      </c>
      <c r="EE6" s="110">
        <v>58</v>
      </c>
      <c r="EF6" s="110">
        <v>59</v>
      </c>
      <c r="EG6" s="110">
        <v>60</v>
      </c>
      <c r="EH6" s="110">
        <v>61</v>
      </c>
      <c r="EI6" s="108">
        <v>62</v>
      </c>
      <c r="EJ6" s="107">
        <v>63</v>
      </c>
      <c r="EK6" s="110">
        <v>64</v>
      </c>
      <c r="EL6" s="110">
        <v>65</v>
      </c>
      <c r="EM6" s="110">
        <v>66</v>
      </c>
      <c r="EN6" s="110">
        <v>67</v>
      </c>
      <c r="EO6" s="110">
        <v>68</v>
      </c>
      <c r="EP6" s="110">
        <v>69</v>
      </c>
      <c r="EQ6" s="110">
        <v>70</v>
      </c>
      <c r="ER6" s="108">
        <v>71</v>
      </c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</row>
    <row r="7" spans="3:190" ht="13.5" customHeight="1" x14ac:dyDescent="0.2">
      <c r="C7" s="135" t="s">
        <v>17</v>
      </c>
      <c r="D7" s="218" t="s">
        <v>66</v>
      </c>
      <c r="E7" s="219"/>
      <c r="F7" s="220"/>
      <c r="G7" s="221"/>
      <c r="H7" s="222"/>
      <c r="I7" s="223"/>
      <c r="J7" s="223"/>
      <c r="K7" s="223"/>
      <c r="L7" s="223"/>
      <c r="M7" s="223"/>
      <c r="N7" s="223"/>
      <c r="O7" s="224"/>
      <c r="P7" s="225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7"/>
      <c r="AX7" s="228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30"/>
      <c r="BP7" s="231"/>
      <c r="BQ7" s="232"/>
      <c r="BR7" s="232"/>
      <c r="BS7" s="232"/>
      <c r="BT7" s="232"/>
      <c r="BU7" s="232"/>
      <c r="BV7" s="232"/>
      <c r="BW7" s="232"/>
      <c r="BX7" s="233"/>
      <c r="BY7" s="234">
        <v>220</v>
      </c>
      <c r="BZ7" s="116">
        <f>F7*BY7/1000000</f>
        <v>0</v>
      </c>
      <c r="CA7" s="120">
        <f t="shared" ref="CA7:DE9" si="0">G7*$BY7/1000</f>
        <v>0</v>
      </c>
      <c r="CB7" s="116">
        <f t="shared" si="0"/>
        <v>0</v>
      </c>
      <c r="CC7" s="124">
        <f t="shared" si="0"/>
        <v>0</v>
      </c>
      <c r="CD7" s="124">
        <f t="shared" si="0"/>
        <v>0</v>
      </c>
      <c r="CE7" s="124">
        <f t="shared" si="0"/>
        <v>0</v>
      </c>
      <c r="CF7" s="124">
        <f t="shared" si="0"/>
        <v>0</v>
      </c>
      <c r="CG7" s="124">
        <f t="shared" si="0"/>
        <v>0</v>
      </c>
      <c r="CH7" s="124">
        <f t="shared" si="0"/>
        <v>0</v>
      </c>
      <c r="CI7" s="120">
        <f t="shared" si="0"/>
        <v>0</v>
      </c>
      <c r="CJ7" s="116">
        <f t="shared" si="0"/>
        <v>0</v>
      </c>
      <c r="CK7" s="124">
        <f t="shared" si="0"/>
        <v>0</v>
      </c>
      <c r="CL7" s="124">
        <f t="shared" si="0"/>
        <v>0</v>
      </c>
      <c r="CM7" s="124">
        <f t="shared" si="0"/>
        <v>0</v>
      </c>
      <c r="CN7" s="124">
        <f t="shared" si="0"/>
        <v>0</v>
      </c>
      <c r="CO7" s="124">
        <f t="shared" si="0"/>
        <v>0</v>
      </c>
      <c r="CP7" s="124">
        <f t="shared" si="0"/>
        <v>0</v>
      </c>
      <c r="CQ7" s="124">
        <f t="shared" si="0"/>
        <v>0</v>
      </c>
      <c r="CR7" s="124">
        <f t="shared" si="0"/>
        <v>0</v>
      </c>
      <c r="CS7" s="124">
        <f t="shared" si="0"/>
        <v>0</v>
      </c>
      <c r="CT7" s="124">
        <f t="shared" si="0"/>
        <v>0</v>
      </c>
      <c r="CU7" s="124">
        <f t="shared" si="0"/>
        <v>0</v>
      </c>
      <c r="CV7" s="124">
        <f t="shared" si="0"/>
        <v>0</v>
      </c>
      <c r="CW7" s="124">
        <f t="shared" si="0"/>
        <v>0</v>
      </c>
      <c r="CX7" s="124">
        <f t="shared" si="0"/>
        <v>0</v>
      </c>
      <c r="CY7" s="124">
        <f t="shared" si="0"/>
        <v>0</v>
      </c>
      <c r="CZ7" s="124">
        <f t="shared" si="0"/>
        <v>0</v>
      </c>
      <c r="DA7" s="124">
        <f t="shared" si="0"/>
        <v>0</v>
      </c>
      <c r="DB7" s="124">
        <f t="shared" si="0"/>
        <v>0</v>
      </c>
      <c r="DC7" s="124">
        <f t="shared" si="0"/>
        <v>0</v>
      </c>
      <c r="DD7" s="124">
        <f t="shared" si="0"/>
        <v>0</v>
      </c>
      <c r="DE7" s="124">
        <f t="shared" si="0"/>
        <v>0</v>
      </c>
      <c r="DF7" s="124">
        <f>AL7*$BY7</f>
        <v>0</v>
      </c>
      <c r="DG7" s="124">
        <f t="shared" ref="DG7:DV9" si="1">AM7*$BY7/1000</f>
        <v>0</v>
      </c>
      <c r="DH7" s="124">
        <f t="shared" si="1"/>
        <v>0</v>
      </c>
      <c r="DI7" s="124">
        <f t="shared" si="1"/>
        <v>0</v>
      </c>
      <c r="DJ7" s="124">
        <f t="shared" si="1"/>
        <v>0</v>
      </c>
      <c r="DK7" s="124">
        <f t="shared" si="1"/>
        <v>0</v>
      </c>
      <c r="DL7" s="124">
        <f t="shared" si="1"/>
        <v>0</v>
      </c>
      <c r="DM7" s="124">
        <f t="shared" si="1"/>
        <v>0</v>
      </c>
      <c r="DN7" s="124">
        <f t="shared" si="1"/>
        <v>0</v>
      </c>
      <c r="DO7" s="124">
        <f t="shared" si="1"/>
        <v>0</v>
      </c>
      <c r="DP7" s="124">
        <f t="shared" si="1"/>
        <v>0</v>
      </c>
      <c r="DQ7" s="120">
        <f t="shared" si="1"/>
        <v>0</v>
      </c>
      <c r="DR7" s="116">
        <f t="shared" si="1"/>
        <v>0</v>
      </c>
      <c r="DS7" s="124">
        <f t="shared" si="1"/>
        <v>0</v>
      </c>
      <c r="DT7" s="124">
        <f t="shared" si="1"/>
        <v>0</v>
      </c>
      <c r="DU7" s="124">
        <f t="shared" si="1"/>
        <v>0</v>
      </c>
      <c r="DV7" s="124">
        <f t="shared" si="1"/>
        <v>0</v>
      </c>
      <c r="DW7" s="124">
        <f t="shared" ref="DW7:EI9" si="2">BC7*$BY7/1000</f>
        <v>0</v>
      </c>
      <c r="DX7" s="124">
        <f t="shared" si="2"/>
        <v>0</v>
      </c>
      <c r="DY7" s="124">
        <f t="shared" si="2"/>
        <v>0</v>
      </c>
      <c r="DZ7" s="124">
        <f t="shared" si="2"/>
        <v>0</v>
      </c>
      <c r="EA7" s="124">
        <f t="shared" si="2"/>
        <v>0</v>
      </c>
      <c r="EB7" s="124">
        <f t="shared" si="2"/>
        <v>0</v>
      </c>
      <c r="EC7" s="124">
        <f t="shared" si="2"/>
        <v>0</v>
      </c>
      <c r="ED7" s="124">
        <f t="shared" si="2"/>
        <v>0</v>
      </c>
      <c r="EE7" s="124">
        <f t="shared" si="2"/>
        <v>0</v>
      </c>
      <c r="EF7" s="124">
        <f t="shared" si="2"/>
        <v>0</v>
      </c>
      <c r="EG7" s="124">
        <f t="shared" si="2"/>
        <v>0</v>
      </c>
      <c r="EH7" s="124">
        <f t="shared" si="2"/>
        <v>0</v>
      </c>
      <c r="EI7" s="120">
        <f t="shared" si="2"/>
        <v>0</v>
      </c>
      <c r="EJ7" s="116">
        <f>BP7*$BY7/100000</f>
        <v>0</v>
      </c>
      <c r="EK7" s="124">
        <f t="shared" ref="EK7:ER9" si="3">BQ7*$BY7/1000</f>
        <v>0</v>
      </c>
      <c r="EL7" s="124">
        <f t="shared" si="3"/>
        <v>0</v>
      </c>
      <c r="EM7" s="124">
        <f t="shared" si="3"/>
        <v>0</v>
      </c>
      <c r="EN7" s="124">
        <f t="shared" si="3"/>
        <v>0</v>
      </c>
      <c r="EO7" s="124">
        <f t="shared" si="3"/>
        <v>0</v>
      </c>
      <c r="EP7" s="124">
        <f t="shared" si="3"/>
        <v>0</v>
      </c>
      <c r="EQ7" s="124">
        <f t="shared" si="3"/>
        <v>0</v>
      </c>
      <c r="ER7" s="117">
        <f t="shared" si="3"/>
        <v>0</v>
      </c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</row>
    <row r="8" spans="3:190" ht="13.5" customHeight="1" x14ac:dyDescent="0.2">
      <c r="C8" s="135" t="s">
        <v>18</v>
      </c>
      <c r="D8" s="218" t="s">
        <v>67</v>
      </c>
      <c r="E8" s="219"/>
      <c r="F8" s="235"/>
      <c r="G8" s="178"/>
      <c r="H8" s="236"/>
      <c r="I8" s="237"/>
      <c r="J8" s="237"/>
      <c r="K8" s="237"/>
      <c r="L8" s="237"/>
      <c r="M8" s="237"/>
      <c r="N8" s="237"/>
      <c r="O8" s="238"/>
      <c r="P8" s="239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1"/>
      <c r="AX8" s="242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4"/>
      <c r="BP8" s="245"/>
      <c r="BQ8" s="246"/>
      <c r="BR8" s="246"/>
      <c r="BS8" s="246"/>
      <c r="BT8" s="246"/>
      <c r="BU8" s="246"/>
      <c r="BV8" s="246"/>
      <c r="BW8" s="246"/>
      <c r="BX8" s="247"/>
      <c r="BY8" s="248"/>
      <c r="BZ8" s="118">
        <f t="shared" ref="BZ8:BZ9" si="4">F8*BY8/1000000</f>
        <v>0</v>
      </c>
      <c r="CA8" s="121">
        <f t="shared" si="0"/>
        <v>0</v>
      </c>
      <c r="CB8" s="118">
        <f>H8*$BY8/1000</f>
        <v>0</v>
      </c>
      <c r="CC8" s="17">
        <f t="shared" si="0"/>
        <v>0</v>
      </c>
      <c r="CD8" s="17">
        <f t="shared" si="0"/>
        <v>0</v>
      </c>
      <c r="CE8" s="17">
        <f t="shared" si="0"/>
        <v>0</v>
      </c>
      <c r="CF8" s="17">
        <f t="shared" si="0"/>
        <v>0</v>
      </c>
      <c r="CG8" s="17">
        <f t="shared" si="0"/>
        <v>0</v>
      </c>
      <c r="CH8" s="17">
        <f t="shared" si="0"/>
        <v>0</v>
      </c>
      <c r="CI8" s="121">
        <f t="shared" si="0"/>
        <v>0</v>
      </c>
      <c r="CJ8" s="118">
        <f t="shared" si="0"/>
        <v>0</v>
      </c>
      <c r="CK8" s="17">
        <f t="shared" si="0"/>
        <v>0</v>
      </c>
      <c r="CL8" s="17">
        <f t="shared" si="0"/>
        <v>0</v>
      </c>
      <c r="CM8" s="17">
        <f t="shared" si="0"/>
        <v>0</v>
      </c>
      <c r="CN8" s="17">
        <f t="shared" si="0"/>
        <v>0</v>
      </c>
      <c r="CO8" s="17">
        <f t="shared" si="0"/>
        <v>0</v>
      </c>
      <c r="CP8" s="17">
        <f t="shared" si="0"/>
        <v>0</v>
      </c>
      <c r="CQ8" s="17">
        <f t="shared" si="0"/>
        <v>0</v>
      </c>
      <c r="CR8" s="17">
        <f t="shared" si="0"/>
        <v>0</v>
      </c>
      <c r="CS8" s="17">
        <f t="shared" si="0"/>
        <v>0</v>
      </c>
      <c r="CT8" s="17">
        <f t="shared" si="0"/>
        <v>0</v>
      </c>
      <c r="CU8" s="17">
        <f t="shared" si="0"/>
        <v>0</v>
      </c>
      <c r="CV8" s="17">
        <f t="shared" si="0"/>
        <v>0</v>
      </c>
      <c r="CW8" s="17">
        <f t="shared" si="0"/>
        <v>0</v>
      </c>
      <c r="CX8" s="17">
        <f t="shared" si="0"/>
        <v>0</v>
      </c>
      <c r="CY8" s="17">
        <f t="shared" si="0"/>
        <v>0</v>
      </c>
      <c r="CZ8" s="17">
        <f t="shared" si="0"/>
        <v>0</v>
      </c>
      <c r="DA8" s="17">
        <f t="shared" si="0"/>
        <v>0</v>
      </c>
      <c r="DB8" s="17">
        <f t="shared" si="0"/>
        <v>0</v>
      </c>
      <c r="DC8" s="17">
        <f t="shared" si="0"/>
        <v>0</v>
      </c>
      <c r="DD8" s="17">
        <f t="shared" si="0"/>
        <v>0</v>
      </c>
      <c r="DE8" s="17">
        <f t="shared" si="0"/>
        <v>0</v>
      </c>
      <c r="DF8" s="17">
        <f t="shared" ref="DF8:DF9" si="5">AL8*$BY8</f>
        <v>0</v>
      </c>
      <c r="DG8" s="17">
        <f t="shared" si="1"/>
        <v>0</v>
      </c>
      <c r="DH8" s="17">
        <f t="shared" si="1"/>
        <v>0</v>
      </c>
      <c r="DI8" s="17">
        <f t="shared" si="1"/>
        <v>0</v>
      </c>
      <c r="DJ8" s="17">
        <f t="shared" si="1"/>
        <v>0</v>
      </c>
      <c r="DK8" s="17">
        <f t="shared" si="1"/>
        <v>0</v>
      </c>
      <c r="DL8" s="17">
        <f t="shared" si="1"/>
        <v>0</v>
      </c>
      <c r="DM8" s="17">
        <f t="shared" si="1"/>
        <v>0</v>
      </c>
      <c r="DN8" s="17">
        <f t="shared" si="1"/>
        <v>0</v>
      </c>
      <c r="DO8" s="17">
        <f t="shared" si="1"/>
        <v>0</v>
      </c>
      <c r="DP8" s="17">
        <f t="shared" si="1"/>
        <v>0</v>
      </c>
      <c r="DQ8" s="121">
        <f t="shared" si="1"/>
        <v>0</v>
      </c>
      <c r="DR8" s="118">
        <f t="shared" si="1"/>
        <v>0</v>
      </c>
      <c r="DS8" s="17">
        <f t="shared" si="1"/>
        <v>0</v>
      </c>
      <c r="DT8" s="17">
        <f t="shared" si="1"/>
        <v>0</v>
      </c>
      <c r="DU8" s="17">
        <f t="shared" si="1"/>
        <v>0</v>
      </c>
      <c r="DV8" s="17">
        <f t="shared" si="1"/>
        <v>0</v>
      </c>
      <c r="DW8" s="17">
        <f t="shared" si="2"/>
        <v>0</v>
      </c>
      <c r="DX8" s="17">
        <f t="shared" si="2"/>
        <v>0</v>
      </c>
      <c r="DY8" s="17">
        <f t="shared" si="2"/>
        <v>0</v>
      </c>
      <c r="DZ8" s="17">
        <f t="shared" si="2"/>
        <v>0</v>
      </c>
      <c r="EA8" s="17">
        <f t="shared" si="2"/>
        <v>0</v>
      </c>
      <c r="EB8" s="17">
        <f t="shared" si="2"/>
        <v>0</v>
      </c>
      <c r="EC8" s="17">
        <f t="shared" si="2"/>
        <v>0</v>
      </c>
      <c r="ED8" s="17">
        <f t="shared" si="2"/>
        <v>0</v>
      </c>
      <c r="EE8" s="17">
        <f t="shared" si="2"/>
        <v>0</v>
      </c>
      <c r="EF8" s="17">
        <f t="shared" si="2"/>
        <v>0</v>
      </c>
      <c r="EG8" s="17">
        <f t="shared" si="2"/>
        <v>0</v>
      </c>
      <c r="EH8" s="17">
        <f t="shared" si="2"/>
        <v>0</v>
      </c>
      <c r="EI8" s="121">
        <f t="shared" si="2"/>
        <v>0</v>
      </c>
      <c r="EJ8" s="118">
        <f t="shared" ref="EJ8:EJ9" si="6">BP8*$BY8/100000</f>
        <v>0</v>
      </c>
      <c r="EK8" s="17">
        <f t="shared" si="3"/>
        <v>0</v>
      </c>
      <c r="EL8" s="17">
        <f t="shared" si="3"/>
        <v>0</v>
      </c>
      <c r="EM8" s="17">
        <f t="shared" si="3"/>
        <v>0</v>
      </c>
      <c r="EN8" s="17">
        <f t="shared" si="3"/>
        <v>0</v>
      </c>
      <c r="EO8" s="17">
        <f t="shared" si="3"/>
        <v>0</v>
      </c>
      <c r="EP8" s="17">
        <f t="shared" si="3"/>
        <v>0</v>
      </c>
      <c r="EQ8" s="17">
        <f t="shared" si="3"/>
        <v>0</v>
      </c>
      <c r="ER8" s="27">
        <f t="shared" si="3"/>
        <v>0</v>
      </c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</row>
    <row r="9" spans="3:190" ht="13.5" customHeight="1" thickBot="1" x14ac:dyDescent="0.25">
      <c r="C9" s="181" t="s">
        <v>19</v>
      </c>
      <c r="D9" s="249" t="s">
        <v>68</v>
      </c>
      <c r="E9" s="250"/>
      <c r="F9" s="251"/>
      <c r="G9" s="186"/>
      <c r="H9" s="252"/>
      <c r="I9" s="253"/>
      <c r="J9" s="253"/>
      <c r="K9" s="253"/>
      <c r="L9" s="253"/>
      <c r="M9" s="253"/>
      <c r="N9" s="253"/>
      <c r="O9" s="254"/>
      <c r="P9" s="255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7"/>
      <c r="AX9" s="258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60"/>
      <c r="BP9" s="261"/>
      <c r="BQ9" s="262"/>
      <c r="BR9" s="262"/>
      <c r="BS9" s="262"/>
      <c r="BT9" s="262"/>
      <c r="BU9" s="262"/>
      <c r="BV9" s="262"/>
      <c r="BW9" s="262"/>
      <c r="BX9" s="263"/>
      <c r="BY9" s="264"/>
      <c r="BZ9" s="119">
        <f t="shared" si="4"/>
        <v>0</v>
      </c>
      <c r="CA9" s="122">
        <f t="shared" si="0"/>
        <v>0</v>
      </c>
      <c r="CB9" s="119">
        <f>H9*$BY9/1000</f>
        <v>0</v>
      </c>
      <c r="CC9" s="29">
        <f t="shared" si="0"/>
        <v>0</v>
      </c>
      <c r="CD9" s="29">
        <f t="shared" si="0"/>
        <v>0</v>
      </c>
      <c r="CE9" s="29">
        <f t="shared" si="0"/>
        <v>0</v>
      </c>
      <c r="CF9" s="29">
        <f t="shared" si="0"/>
        <v>0</v>
      </c>
      <c r="CG9" s="29">
        <f t="shared" si="0"/>
        <v>0</v>
      </c>
      <c r="CH9" s="29">
        <f t="shared" si="0"/>
        <v>0</v>
      </c>
      <c r="CI9" s="122">
        <f t="shared" si="0"/>
        <v>0</v>
      </c>
      <c r="CJ9" s="119">
        <f t="shared" si="0"/>
        <v>0</v>
      </c>
      <c r="CK9" s="29">
        <f t="shared" si="0"/>
        <v>0</v>
      </c>
      <c r="CL9" s="29">
        <f t="shared" si="0"/>
        <v>0</v>
      </c>
      <c r="CM9" s="29">
        <f t="shared" si="0"/>
        <v>0</v>
      </c>
      <c r="CN9" s="29">
        <f t="shared" si="0"/>
        <v>0</v>
      </c>
      <c r="CO9" s="29">
        <f t="shared" si="0"/>
        <v>0</v>
      </c>
      <c r="CP9" s="29">
        <f t="shared" si="0"/>
        <v>0</v>
      </c>
      <c r="CQ9" s="29">
        <f t="shared" si="0"/>
        <v>0</v>
      </c>
      <c r="CR9" s="29">
        <f t="shared" si="0"/>
        <v>0</v>
      </c>
      <c r="CS9" s="29">
        <f t="shared" si="0"/>
        <v>0</v>
      </c>
      <c r="CT9" s="29">
        <f t="shared" si="0"/>
        <v>0</v>
      </c>
      <c r="CU9" s="29">
        <f t="shared" si="0"/>
        <v>0</v>
      </c>
      <c r="CV9" s="29">
        <f t="shared" si="0"/>
        <v>0</v>
      </c>
      <c r="CW9" s="29">
        <f t="shared" si="0"/>
        <v>0</v>
      </c>
      <c r="CX9" s="29">
        <f t="shared" si="0"/>
        <v>0</v>
      </c>
      <c r="CY9" s="29">
        <f t="shared" si="0"/>
        <v>0</v>
      </c>
      <c r="CZ9" s="29">
        <f t="shared" si="0"/>
        <v>0</v>
      </c>
      <c r="DA9" s="29">
        <f t="shared" si="0"/>
        <v>0</v>
      </c>
      <c r="DB9" s="29">
        <f t="shared" si="0"/>
        <v>0</v>
      </c>
      <c r="DC9" s="29">
        <f t="shared" si="0"/>
        <v>0</v>
      </c>
      <c r="DD9" s="29">
        <f t="shared" si="0"/>
        <v>0</v>
      </c>
      <c r="DE9" s="29">
        <f t="shared" si="0"/>
        <v>0</v>
      </c>
      <c r="DF9" s="29">
        <f t="shared" si="5"/>
        <v>0</v>
      </c>
      <c r="DG9" s="29">
        <f t="shared" si="1"/>
        <v>0</v>
      </c>
      <c r="DH9" s="29">
        <f t="shared" si="1"/>
        <v>0</v>
      </c>
      <c r="DI9" s="29">
        <f t="shared" si="1"/>
        <v>0</v>
      </c>
      <c r="DJ9" s="29">
        <f t="shared" si="1"/>
        <v>0</v>
      </c>
      <c r="DK9" s="29">
        <f t="shared" si="1"/>
        <v>0</v>
      </c>
      <c r="DL9" s="29">
        <f t="shared" si="1"/>
        <v>0</v>
      </c>
      <c r="DM9" s="29">
        <f t="shared" si="1"/>
        <v>0</v>
      </c>
      <c r="DN9" s="29">
        <f t="shared" si="1"/>
        <v>0</v>
      </c>
      <c r="DO9" s="29">
        <f t="shared" si="1"/>
        <v>0</v>
      </c>
      <c r="DP9" s="29">
        <f t="shared" si="1"/>
        <v>0</v>
      </c>
      <c r="DQ9" s="122">
        <f t="shared" si="1"/>
        <v>0</v>
      </c>
      <c r="DR9" s="119">
        <f t="shared" si="1"/>
        <v>0</v>
      </c>
      <c r="DS9" s="29">
        <f t="shared" si="1"/>
        <v>0</v>
      </c>
      <c r="DT9" s="29">
        <f t="shared" si="1"/>
        <v>0</v>
      </c>
      <c r="DU9" s="29">
        <f t="shared" si="1"/>
        <v>0</v>
      </c>
      <c r="DV9" s="29">
        <f t="shared" si="1"/>
        <v>0</v>
      </c>
      <c r="DW9" s="29">
        <f t="shared" si="2"/>
        <v>0</v>
      </c>
      <c r="DX9" s="29">
        <f t="shared" si="2"/>
        <v>0</v>
      </c>
      <c r="DY9" s="29">
        <f t="shared" si="2"/>
        <v>0</v>
      </c>
      <c r="DZ9" s="29">
        <f t="shared" si="2"/>
        <v>0</v>
      </c>
      <c r="EA9" s="29">
        <f t="shared" si="2"/>
        <v>0</v>
      </c>
      <c r="EB9" s="29">
        <f t="shared" si="2"/>
        <v>0</v>
      </c>
      <c r="EC9" s="29">
        <f t="shared" si="2"/>
        <v>0</v>
      </c>
      <c r="ED9" s="29">
        <f t="shared" si="2"/>
        <v>0</v>
      </c>
      <c r="EE9" s="29">
        <f t="shared" si="2"/>
        <v>0</v>
      </c>
      <c r="EF9" s="29">
        <f t="shared" si="2"/>
        <v>0</v>
      </c>
      <c r="EG9" s="29">
        <f t="shared" si="2"/>
        <v>0</v>
      </c>
      <c r="EH9" s="29">
        <f t="shared" si="2"/>
        <v>0</v>
      </c>
      <c r="EI9" s="122">
        <f t="shared" si="2"/>
        <v>0</v>
      </c>
      <c r="EJ9" s="119">
        <f t="shared" si="6"/>
        <v>0</v>
      </c>
      <c r="EK9" s="29">
        <f t="shared" si="3"/>
        <v>0</v>
      </c>
      <c r="EL9" s="29">
        <f t="shared" si="3"/>
        <v>0</v>
      </c>
      <c r="EM9" s="29">
        <f t="shared" si="3"/>
        <v>0</v>
      </c>
      <c r="EN9" s="29">
        <f t="shared" si="3"/>
        <v>0</v>
      </c>
      <c r="EO9" s="29">
        <f t="shared" si="3"/>
        <v>0</v>
      </c>
      <c r="EP9" s="29">
        <f t="shared" si="3"/>
        <v>0</v>
      </c>
      <c r="EQ9" s="29">
        <f t="shared" si="3"/>
        <v>0</v>
      </c>
      <c r="ER9" s="30">
        <f t="shared" si="3"/>
        <v>0</v>
      </c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</row>
    <row r="10" spans="3:190" ht="12.75" thickBot="1" x14ac:dyDescent="0.25">
      <c r="C10" s="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BZ10" s="114">
        <f>SUM(BZ7:BZ9)</f>
        <v>0</v>
      </c>
      <c r="CA10" s="115">
        <f t="shared" ref="CA10:EL10" si="7">SUM(CA7:CA9)</f>
        <v>0</v>
      </c>
      <c r="CB10" s="114">
        <f t="shared" si="7"/>
        <v>0</v>
      </c>
      <c r="CC10" s="123">
        <f t="shared" si="7"/>
        <v>0</v>
      </c>
      <c r="CD10" s="123">
        <f t="shared" si="7"/>
        <v>0</v>
      </c>
      <c r="CE10" s="123">
        <f t="shared" si="7"/>
        <v>0</v>
      </c>
      <c r="CF10" s="123">
        <f t="shared" si="7"/>
        <v>0</v>
      </c>
      <c r="CG10" s="123">
        <f t="shared" si="7"/>
        <v>0</v>
      </c>
      <c r="CH10" s="123">
        <f t="shared" si="7"/>
        <v>0</v>
      </c>
      <c r="CI10" s="115">
        <f t="shared" si="7"/>
        <v>0</v>
      </c>
      <c r="CJ10" s="114">
        <f t="shared" si="7"/>
        <v>0</v>
      </c>
      <c r="CK10" s="123">
        <f t="shared" si="7"/>
        <v>0</v>
      </c>
      <c r="CL10" s="123">
        <f t="shared" si="7"/>
        <v>0</v>
      </c>
      <c r="CM10" s="123">
        <f t="shared" si="7"/>
        <v>0</v>
      </c>
      <c r="CN10" s="123">
        <f t="shared" si="7"/>
        <v>0</v>
      </c>
      <c r="CO10" s="123">
        <f t="shared" si="7"/>
        <v>0</v>
      </c>
      <c r="CP10" s="123">
        <f t="shared" si="7"/>
        <v>0</v>
      </c>
      <c r="CQ10" s="123">
        <f t="shared" si="7"/>
        <v>0</v>
      </c>
      <c r="CR10" s="123">
        <f t="shared" si="7"/>
        <v>0</v>
      </c>
      <c r="CS10" s="123">
        <f t="shared" si="7"/>
        <v>0</v>
      </c>
      <c r="CT10" s="123">
        <f t="shared" si="7"/>
        <v>0</v>
      </c>
      <c r="CU10" s="123">
        <f t="shared" si="7"/>
        <v>0</v>
      </c>
      <c r="CV10" s="123">
        <f t="shared" si="7"/>
        <v>0</v>
      </c>
      <c r="CW10" s="123">
        <f t="shared" si="7"/>
        <v>0</v>
      </c>
      <c r="CX10" s="123">
        <f t="shared" si="7"/>
        <v>0</v>
      </c>
      <c r="CY10" s="123">
        <f t="shared" si="7"/>
        <v>0</v>
      </c>
      <c r="CZ10" s="123">
        <f t="shared" si="7"/>
        <v>0</v>
      </c>
      <c r="DA10" s="123">
        <f t="shared" si="7"/>
        <v>0</v>
      </c>
      <c r="DB10" s="123">
        <f t="shared" si="7"/>
        <v>0</v>
      </c>
      <c r="DC10" s="123">
        <f t="shared" si="7"/>
        <v>0</v>
      </c>
      <c r="DD10" s="123">
        <f t="shared" si="7"/>
        <v>0</v>
      </c>
      <c r="DE10" s="123">
        <f t="shared" si="7"/>
        <v>0</v>
      </c>
      <c r="DF10" s="123">
        <f t="shared" si="7"/>
        <v>0</v>
      </c>
      <c r="DG10" s="123">
        <f t="shared" si="7"/>
        <v>0</v>
      </c>
      <c r="DH10" s="123">
        <f t="shared" si="7"/>
        <v>0</v>
      </c>
      <c r="DI10" s="123">
        <f t="shared" si="7"/>
        <v>0</v>
      </c>
      <c r="DJ10" s="123">
        <f t="shared" si="7"/>
        <v>0</v>
      </c>
      <c r="DK10" s="123">
        <f t="shared" si="7"/>
        <v>0</v>
      </c>
      <c r="DL10" s="123">
        <f t="shared" si="7"/>
        <v>0</v>
      </c>
      <c r="DM10" s="123">
        <f t="shared" si="7"/>
        <v>0</v>
      </c>
      <c r="DN10" s="123">
        <f t="shared" si="7"/>
        <v>0</v>
      </c>
      <c r="DO10" s="123">
        <f t="shared" si="7"/>
        <v>0</v>
      </c>
      <c r="DP10" s="123">
        <f t="shared" si="7"/>
        <v>0</v>
      </c>
      <c r="DQ10" s="115">
        <f t="shared" si="7"/>
        <v>0</v>
      </c>
      <c r="DR10" s="114">
        <f t="shared" si="7"/>
        <v>0</v>
      </c>
      <c r="DS10" s="123">
        <f t="shared" si="7"/>
        <v>0</v>
      </c>
      <c r="DT10" s="123">
        <f t="shared" si="7"/>
        <v>0</v>
      </c>
      <c r="DU10" s="123">
        <f t="shared" si="7"/>
        <v>0</v>
      </c>
      <c r="DV10" s="123">
        <f t="shared" si="7"/>
        <v>0</v>
      </c>
      <c r="DW10" s="123">
        <f t="shared" si="7"/>
        <v>0</v>
      </c>
      <c r="DX10" s="123">
        <f t="shared" si="7"/>
        <v>0</v>
      </c>
      <c r="DY10" s="123">
        <f t="shared" si="7"/>
        <v>0</v>
      </c>
      <c r="DZ10" s="123">
        <f t="shared" si="7"/>
        <v>0</v>
      </c>
      <c r="EA10" s="123">
        <f t="shared" si="7"/>
        <v>0</v>
      </c>
      <c r="EB10" s="123">
        <f t="shared" si="7"/>
        <v>0</v>
      </c>
      <c r="EC10" s="123">
        <f t="shared" si="7"/>
        <v>0</v>
      </c>
      <c r="ED10" s="123">
        <f t="shared" si="7"/>
        <v>0</v>
      </c>
      <c r="EE10" s="123">
        <f t="shared" si="7"/>
        <v>0</v>
      </c>
      <c r="EF10" s="123">
        <f t="shared" si="7"/>
        <v>0</v>
      </c>
      <c r="EG10" s="123">
        <f t="shared" si="7"/>
        <v>0</v>
      </c>
      <c r="EH10" s="123">
        <f t="shared" si="7"/>
        <v>0</v>
      </c>
      <c r="EI10" s="115">
        <f t="shared" si="7"/>
        <v>0</v>
      </c>
      <c r="EJ10" s="114">
        <f t="shared" si="7"/>
        <v>0</v>
      </c>
      <c r="EK10" s="123">
        <f t="shared" si="7"/>
        <v>0</v>
      </c>
      <c r="EL10" s="123">
        <f t="shared" si="7"/>
        <v>0</v>
      </c>
      <c r="EM10" s="123">
        <f t="shared" ref="EM10:ER10" si="8">SUM(EM7:EM9)</f>
        <v>0</v>
      </c>
      <c r="EN10" s="123">
        <f t="shared" si="8"/>
        <v>0</v>
      </c>
      <c r="EO10" s="123">
        <f t="shared" si="8"/>
        <v>0</v>
      </c>
      <c r="EP10" s="123">
        <f t="shared" si="8"/>
        <v>0</v>
      </c>
      <c r="EQ10" s="123">
        <f t="shared" si="8"/>
        <v>0</v>
      </c>
      <c r="ER10" s="115">
        <f t="shared" si="8"/>
        <v>0</v>
      </c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10"/>
      <c r="FX10" s="10"/>
      <c r="FY10" s="10"/>
      <c r="FZ10" s="10"/>
      <c r="GA10" s="10"/>
      <c r="GB10" s="10"/>
      <c r="GC10" s="10"/>
    </row>
    <row r="11" spans="3:190" x14ac:dyDescent="0.2">
      <c r="C11" s="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10"/>
      <c r="FX11" s="10"/>
      <c r="FY11" s="10"/>
      <c r="FZ11" s="10"/>
      <c r="GA11" s="10"/>
      <c r="GB11" s="10"/>
      <c r="GC11" s="10"/>
    </row>
    <row r="12" spans="3:190" x14ac:dyDescent="0.2">
      <c r="C12" s="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10"/>
      <c r="FX12" s="10"/>
      <c r="FY12" s="10"/>
      <c r="FZ12" s="10"/>
      <c r="GA12" s="10"/>
      <c r="GB12" s="10"/>
      <c r="GC12" s="10"/>
    </row>
    <row r="13" spans="3:190" x14ac:dyDescent="0.2">
      <c r="C13" s="4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10"/>
      <c r="FX13" s="10"/>
      <c r="FY13" s="10"/>
      <c r="FZ13" s="10"/>
      <c r="GA13" s="10"/>
      <c r="GB13" s="10"/>
      <c r="GC13" s="10"/>
    </row>
    <row r="14" spans="3:190" ht="12.75" thickBot="1" x14ac:dyDescent="0.25">
      <c r="C14" s="4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10"/>
      <c r="FX14" s="10"/>
      <c r="FY14" s="10"/>
      <c r="FZ14" s="10"/>
      <c r="GA14" s="10"/>
      <c r="GB14" s="10"/>
      <c r="GC14" s="10"/>
    </row>
    <row r="15" spans="3:190" ht="24" customHeight="1" thickBot="1" x14ac:dyDescent="0.25">
      <c r="C15" s="396" t="s">
        <v>30</v>
      </c>
      <c r="D15" s="397"/>
      <c r="E15" s="398"/>
      <c r="F15" s="427" t="s">
        <v>32</v>
      </c>
      <c r="G15" s="428"/>
      <c r="H15" s="429" t="s">
        <v>23</v>
      </c>
      <c r="I15" s="430"/>
      <c r="J15" s="430"/>
      <c r="K15" s="430"/>
      <c r="L15" s="430"/>
      <c r="M15" s="430"/>
      <c r="N15" s="430"/>
      <c r="O15" s="431"/>
      <c r="P15" s="432" t="s">
        <v>25</v>
      </c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3"/>
      <c r="AK15" s="433"/>
      <c r="AL15" s="433"/>
      <c r="AM15" s="433"/>
      <c r="AN15" s="433"/>
      <c r="AO15" s="433"/>
      <c r="AP15" s="433"/>
      <c r="AQ15" s="433"/>
      <c r="AR15" s="433"/>
      <c r="AS15" s="433"/>
      <c r="AT15" s="433"/>
      <c r="AU15" s="433"/>
      <c r="AV15" s="433"/>
      <c r="AW15" s="434"/>
      <c r="AX15" s="435" t="s">
        <v>26</v>
      </c>
      <c r="AY15" s="436"/>
      <c r="AZ15" s="436"/>
      <c r="BA15" s="436"/>
      <c r="BB15" s="436"/>
      <c r="BC15" s="436"/>
      <c r="BD15" s="436"/>
      <c r="BE15" s="436"/>
      <c r="BF15" s="436"/>
      <c r="BG15" s="436"/>
      <c r="BH15" s="436"/>
      <c r="BI15" s="436"/>
      <c r="BJ15" s="436"/>
      <c r="BK15" s="436"/>
      <c r="BL15" s="436"/>
      <c r="BM15" s="436"/>
      <c r="BN15" s="436"/>
      <c r="BO15" s="437"/>
      <c r="BP15" s="421" t="s">
        <v>27</v>
      </c>
      <c r="BQ15" s="422"/>
      <c r="BR15" s="422"/>
      <c r="BS15" s="422"/>
      <c r="BT15" s="422"/>
      <c r="BU15" s="422"/>
      <c r="BV15" s="422"/>
      <c r="BW15" s="422"/>
      <c r="BX15" s="423"/>
      <c r="BY15" s="438" t="s">
        <v>62</v>
      </c>
      <c r="BZ15" s="427" t="s">
        <v>32</v>
      </c>
      <c r="CA15" s="428"/>
      <c r="CB15" s="429" t="s">
        <v>23</v>
      </c>
      <c r="CC15" s="430"/>
      <c r="CD15" s="430"/>
      <c r="CE15" s="430"/>
      <c r="CF15" s="430"/>
      <c r="CG15" s="430"/>
      <c r="CH15" s="430"/>
      <c r="CI15" s="431"/>
      <c r="CJ15" s="432" t="s">
        <v>25</v>
      </c>
      <c r="CK15" s="433"/>
      <c r="CL15" s="433"/>
      <c r="CM15" s="433"/>
      <c r="CN15" s="433"/>
      <c r="CO15" s="433"/>
      <c r="CP15" s="433"/>
      <c r="CQ15" s="433"/>
      <c r="CR15" s="433"/>
      <c r="CS15" s="433"/>
      <c r="CT15" s="433"/>
      <c r="CU15" s="433"/>
      <c r="CV15" s="433"/>
      <c r="CW15" s="433"/>
      <c r="CX15" s="433"/>
      <c r="CY15" s="433"/>
      <c r="CZ15" s="433"/>
      <c r="DA15" s="433"/>
      <c r="DB15" s="433"/>
      <c r="DC15" s="433"/>
      <c r="DD15" s="433"/>
      <c r="DE15" s="433"/>
      <c r="DF15" s="433"/>
      <c r="DG15" s="433"/>
      <c r="DH15" s="433"/>
      <c r="DI15" s="433"/>
      <c r="DJ15" s="433"/>
      <c r="DK15" s="433"/>
      <c r="DL15" s="433"/>
      <c r="DM15" s="433"/>
      <c r="DN15" s="433"/>
      <c r="DO15" s="433"/>
      <c r="DP15" s="433"/>
      <c r="DQ15" s="434"/>
      <c r="DR15" s="435" t="s">
        <v>26</v>
      </c>
      <c r="DS15" s="436"/>
      <c r="DT15" s="436"/>
      <c r="DU15" s="436"/>
      <c r="DV15" s="436"/>
      <c r="DW15" s="436"/>
      <c r="DX15" s="436"/>
      <c r="DY15" s="436"/>
      <c r="DZ15" s="436"/>
      <c r="EA15" s="436"/>
      <c r="EB15" s="436"/>
      <c r="EC15" s="436"/>
      <c r="ED15" s="436"/>
      <c r="EE15" s="436"/>
      <c r="EF15" s="436"/>
      <c r="EG15" s="436"/>
      <c r="EH15" s="436"/>
      <c r="EI15" s="437"/>
      <c r="EJ15" s="421" t="s">
        <v>27</v>
      </c>
      <c r="EK15" s="422"/>
      <c r="EL15" s="422"/>
      <c r="EM15" s="422"/>
      <c r="EN15" s="422"/>
      <c r="EO15" s="422"/>
      <c r="EP15" s="422"/>
      <c r="EQ15" s="422"/>
      <c r="ER15" s="423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</row>
    <row r="16" spans="3:190" ht="24" customHeight="1" thickBot="1" x14ac:dyDescent="0.25">
      <c r="C16" s="360" t="s">
        <v>22</v>
      </c>
      <c r="D16" s="440" t="s">
        <v>65</v>
      </c>
      <c r="E16" s="324" t="s">
        <v>6</v>
      </c>
      <c r="F16" s="441" t="s">
        <v>64</v>
      </c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2"/>
      <c r="AF16" s="442"/>
      <c r="AG16" s="442"/>
      <c r="AH16" s="442"/>
      <c r="AI16" s="442"/>
      <c r="AJ16" s="442"/>
      <c r="AK16" s="442"/>
      <c r="AL16" s="442"/>
      <c r="AM16" s="442"/>
      <c r="AN16" s="442"/>
      <c r="AO16" s="442"/>
      <c r="AP16" s="442"/>
      <c r="AQ16" s="442"/>
      <c r="AR16" s="442"/>
      <c r="AS16" s="442"/>
      <c r="AT16" s="442"/>
      <c r="AU16" s="442"/>
      <c r="AV16" s="442"/>
      <c r="AW16" s="442"/>
      <c r="AX16" s="442"/>
      <c r="AY16" s="442"/>
      <c r="AZ16" s="442"/>
      <c r="BA16" s="442"/>
      <c r="BB16" s="442"/>
      <c r="BC16" s="442"/>
      <c r="BD16" s="442"/>
      <c r="BE16" s="442"/>
      <c r="BF16" s="442"/>
      <c r="BG16" s="442"/>
      <c r="BH16" s="442"/>
      <c r="BI16" s="442"/>
      <c r="BJ16" s="442"/>
      <c r="BK16" s="442"/>
      <c r="BL16" s="442"/>
      <c r="BM16" s="442"/>
      <c r="BN16" s="442"/>
      <c r="BO16" s="442"/>
      <c r="BP16" s="442"/>
      <c r="BQ16" s="442"/>
      <c r="BR16" s="442"/>
      <c r="BS16" s="442"/>
      <c r="BT16" s="442"/>
      <c r="BU16" s="442"/>
      <c r="BV16" s="442"/>
      <c r="BW16" s="442"/>
      <c r="BX16" s="443"/>
      <c r="BY16" s="439"/>
      <c r="BZ16" s="424" t="s">
        <v>29</v>
      </c>
      <c r="CA16" s="425"/>
      <c r="CB16" s="425"/>
      <c r="CC16" s="425"/>
      <c r="CD16" s="425"/>
      <c r="CE16" s="425"/>
      <c r="CF16" s="425"/>
      <c r="CG16" s="425"/>
      <c r="CH16" s="425"/>
      <c r="CI16" s="425"/>
      <c r="CJ16" s="425"/>
      <c r="CK16" s="425"/>
      <c r="CL16" s="425"/>
      <c r="CM16" s="425"/>
      <c r="CN16" s="425"/>
      <c r="CO16" s="425"/>
      <c r="CP16" s="425"/>
      <c r="CQ16" s="425"/>
      <c r="CR16" s="425"/>
      <c r="CS16" s="425"/>
      <c r="CT16" s="425"/>
      <c r="CU16" s="425"/>
      <c r="CV16" s="425"/>
      <c r="CW16" s="425"/>
      <c r="CX16" s="425"/>
      <c r="CY16" s="425"/>
      <c r="CZ16" s="425"/>
      <c r="DA16" s="425"/>
      <c r="DB16" s="425"/>
      <c r="DC16" s="425"/>
      <c r="DD16" s="425"/>
      <c r="DE16" s="425"/>
      <c r="DF16" s="425"/>
      <c r="DG16" s="425"/>
      <c r="DH16" s="425"/>
      <c r="DI16" s="425"/>
      <c r="DJ16" s="425"/>
      <c r="DK16" s="425"/>
      <c r="DL16" s="425"/>
      <c r="DM16" s="425"/>
      <c r="DN16" s="425"/>
      <c r="DO16" s="425"/>
      <c r="DP16" s="425"/>
      <c r="DQ16" s="425"/>
      <c r="DR16" s="425"/>
      <c r="DS16" s="425"/>
      <c r="DT16" s="425"/>
      <c r="DU16" s="425"/>
      <c r="DV16" s="425"/>
      <c r="DW16" s="425"/>
      <c r="DX16" s="425"/>
      <c r="DY16" s="425"/>
      <c r="DZ16" s="425"/>
      <c r="EA16" s="425"/>
      <c r="EB16" s="425"/>
      <c r="EC16" s="425"/>
      <c r="ED16" s="425"/>
      <c r="EE16" s="425"/>
      <c r="EF16" s="425"/>
      <c r="EG16" s="425"/>
      <c r="EH16" s="425"/>
      <c r="EI16" s="425"/>
      <c r="EJ16" s="425"/>
      <c r="EK16" s="425"/>
      <c r="EL16" s="425"/>
      <c r="EM16" s="425"/>
      <c r="EN16" s="425"/>
      <c r="EO16" s="425"/>
      <c r="EP16" s="425"/>
      <c r="EQ16" s="425"/>
      <c r="ER16" s="426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</row>
    <row r="17" spans="1:190" ht="24" customHeight="1" thickBot="1" x14ac:dyDescent="0.25">
      <c r="C17" s="361"/>
      <c r="D17" s="363"/>
      <c r="E17" s="325"/>
      <c r="F17" s="444" t="s">
        <v>36</v>
      </c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5"/>
      <c r="AQ17" s="445"/>
      <c r="AR17" s="445"/>
      <c r="AS17" s="445"/>
      <c r="AT17" s="445"/>
      <c r="AU17" s="445"/>
      <c r="AV17" s="445"/>
      <c r="AW17" s="445"/>
      <c r="AX17" s="445"/>
      <c r="AY17" s="445"/>
      <c r="AZ17" s="445"/>
      <c r="BA17" s="445"/>
      <c r="BB17" s="445"/>
      <c r="BC17" s="445"/>
      <c r="BD17" s="445"/>
      <c r="BE17" s="445"/>
      <c r="BF17" s="445"/>
      <c r="BG17" s="445"/>
      <c r="BH17" s="445"/>
      <c r="BI17" s="445"/>
      <c r="BJ17" s="445"/>
      <c r="BK17" s="445"/>
      <c r="BL17" s="445"/>
      <c r="BM17" s="445"/>
      <c r="BN17" s="445"/>
      <c r="BO17" s="445"/>
      <c r="BP17" s="445"/>
      <c r="BQ17" s="445"/>
      <c r="BR17" s="445"/>
      <c r="BS17" s="445"/>
      <c r="BT17" s="445"/>
      <c r="BU17" s="445"/>
      <c r="BV17" s="445"/>
      <c r="BW17" s="445"/>
      <c r="BX17" s="446"/>
      <c r="BY17" s="439"/>
      <c r="BZ17" s="33" t="s">
        <v>34</v>
      </c>
      <c r="CA17" s="35" t="s">
        <v>35</v>
      </c>
      <c r="CB17" s="41" t="s">
        <v>35</v>
      </c>
      <c r="CC17" s="39" t="s">
        <v>35</v>
      </c>
      <c r="CD17" s="39" t="s">
        <v>35</v>
      </c>
      <c r="CE17" s="39" t="s">
        <v>35</v>
      </c>
      <c r="CF17" s="39" t="s">
        <v>35</v>
      </c>
      <c r="CG17" s="39" t="s">
        <v>35</v>
      </c>
      <c r="CH17" s="39" t="s">
        <v>35</v>
      </c>
      <c r="CI17" s="39" t="s">
        <v>35</v>
      </c>
      <c r="CJ17" s="39" t="s">
        <v>35</v>
      </c>
      <c r="CK17" s="39" t="s">
        <v>35</v>
      </c>
      <c r="CL17" s="39" t="s">
        <v>35</v>
      </c>
      <c r="CM17" s="39" t="s">
        <v>35</v>
      </c>
      <c r="CN17" s="39" t="s">
        <v>35</v>
      </c>
      <c r="CO17" s="39" t="s">
        <v>35</v>
      </c>
      <c r="CP17" s="39" t="s">
        <v>35</v>
      </c>
      <c r="CQ17" s="39" t="s">
        <v>35</v>
      </c>
      <c r="CR17" s="39" t="s">
        <v>35</v>
      </c>
      <c r="CS17" s="39" t="s">
        <v>35</v>
      </c>
      <c r="CT17" s="39" t="s">
        <v>35</v>
      </c>
      <c r="CU17" s="39" t="s">
        <v>35</v>
      </c>
      <c r="CV17" s="39" t="s">
        <v>35</v>
      </c>
      <c r="CW17" s="39" t="s">
        <v>35</v>
      </c>
      <c r="CX17" s="39" t="s">
        <v>35</v>
      </c>
      <c r="CY17" s="39" t="s">
        <v>35</v>
      </c>
      <c r="CZ17" s="39" t="s">
        <v>35</v>
      </c>
      <c r="DA17" s="39" t="s">
        <v>35</v>
      </c>
      <c r="DB17" s="39" t="s">
        <v>35</v>
      </c>
      <c r="DC17" s="39" t="s">
        <v>35</v>
      </c>
      <c r="DD17" s="39" t="s">
        <v>35</v>
      </c>
      <c r="DE17" s="39" t="s">
        <v>35</v>
      </c>
      <c r="DF17" s="39" t="s">
        <v>63</v>
      </c>
      <c r="DG17" s="39" t="s">
        <v>35</v>
      </c>
      <c r="DH17" s="39" t="s">
        <v>35</v>
      </c>
      <c r="DI17" s="39" t="s">
        <v>35</v>
      </c>
      <c r="DJ17" s="39" t="s">
        <v>35</v>
      </c>
      <c r="DK17" s="39" t="s">
        <v>35</v>
      </c>
      <c r="DL17" s="39" t="s">
        <v>35</v>
      </c>
      <c r="DM17" s="39" t="s">
        <v>35</v>
      </c>
      <c r="DN17" s="39" t="s">
        <v>35</v>
      </c>
      <c r="DO17" s="39" t="s">
        <v>35</v>
      </c>
      <c r="DP17" s="39" t="s">
        <v>35</v>
      </c>
      <c r="DQ17" s="39" t="s">
        <v>35</v>
      </c>
      <c r="DR17" s="39" t="s">
        <v>35</v>
      </c>
      <c r="DS17" s="39" t="s">
        <v>35</v>
      </c>
      <c r="DT17" s="39" t="s">
        <v>35</v>
      </c>
      <c r="DU17" s="39" t="s">
        <v>35</v>
      </c>
      <c r="DV17" s="39" t="s">
        <v>35</v>
      </c>
      <c r="DW17" s="39" t="s">
        <v>35</v>
      </c>
      <c r="DX17" s="39" t="s">
        <v>35</v>
      </c>
      <c r="DY17" s="39" t="s">
        <v>35</v>
      </c>
      <c r="DZ17" s="39" t="s">
        <v>35</v>
      </c>
      <c r="EA17" s="39" t="s">
        <v>35</v>
      </c>
      <c r="EB17" s="39" t="s">
        <v>35</v>
      </c>
      <c r="EC17" s="39" t="s">
        <v>35</v>
      </c>
      <c r="ED17" s="39" t="s">
        <v>35</v>
      </c>
      <c r="EE17" s="39" t="s">
        <v>35</v>
      </c>
      <c r="EF17" s="39" t="s">
        <v>35</v>
      </c>
      <c r="EG17" s="70" t="s">
        <v>34</v>
      </c>
      <c r="EH17" s="70" t="s">
        <v>35</v>
      </c>
      <c r="EI17" s="70" t="s">
        <v>35</v>
      </c>
      <c r="EJ17" s="70" t="s">
        <v>34</v>
      </c>
      <c r="EK17" s="70" t="s">
        <v>35</v>
      </c>
      <c r="EL17" s="70" t="s">
        <v>35</v>
      </c>
      <c r="EM17" s="70" t="s">
        <v>35</v>
      </c>
      <c r="EN17" s="70" t="s">
        <v>35</v>
      </c>
      <c r="EO17" s="70" t="s">
        <v>35</v>
      </c>
      <c r="EP17" s="70" t="s">
        <v>35</v>
      </c>
      <c r="EQ17" s="70" t="s">
        <v>35</v>
      </c>
      <c r="ER17" s="70" t="s">
        <v>35</v>
      </c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</row>
    <row r="18" spans="1:190" ht="24" customHeight="1" thickBot="1" x14ac:dyDescent="0.25">
      <c r="C18" s="361"/>
      <c r="D18" s="363"/>
      <c r="E18" s="106" t="s">
        <v>37</v>
      </c>
      <c r="F18" s="107">
        <v>1</v>
      </c>
      <c r="G18" s="108">
        <v>2</v>
      </c>
      <c r="H18" s="111">
        <v>3</v>
      </c>
      <c r="I18" s="112">
        <v>4</v>
      </c>
      <c r="J18" s="112">
        <v>5</v>
      </c>
      <c r="K18" s="112">
        <v>6</v>
      </c>
      <c r="L18" s="112">
        <v>7</v>
      </c>
      <c r="M18" s="112">
        <v>8</v>
      </c>
      <c r="N18" s="112">
        <v>9</v>
      </c>
      <c r="O18" s="112">
        <v>10</v>
      </c>
      <c r="P18" s="112">
        <v>11</v>
      </c>
      <c r="Q18" s="112">
        <v>12</v>
      </c>
      <c r="R18" s="112">
        <v>13</v>
      </c>
      <c r="S18" s="112">
        <v>14</v>
      </c>
      <c r="T18" s="112">
        <v>15</v>
      </c>
      <c r="U18" s="112">
        <v>16</v>
      </c>
      <c r="V18" s="112">
        <v>17</v>
      </c>
      <c r="W18" s="112">
        <v>18</v>
      </c>
      <c r="X18" s="112">
        <v>19</v>
      </c>
      <c r="Y18" s="112">
        <v>20</v>
      </c>
      <c r="Z18" s="112">
        <v>21</v>
      </c>
      <c r="AA18" s="112">
        <v>22</v>
      </c>
      <c r="AB18" s="112">
        <v>23</v>
      </c>
      <c r="AC18" s="112">
        <v>24</v>
      </c>
      <c r="AD18" s="112">
        <v>25</v>
      </c>
      <c r="AE18" s="112">
        <v>26</v>
      </c>
      <c r="AF18" s="112">
        <v>27</v>
      </c>
      <c r="AG18" s="112">
        <v>28</v>
      </c>
      <c r="AH18" s="112">
        <v>29</v>
      </c>
      <c r="AI18" s="112">
        <v>30</v>
      </c>
      <c r="AJ18" s="112">
        <v>31</v>
      </c>
      <c r="AK18" s="112">
        <v>32</v>
      </c>
      <c r="AL18" s="112">
        <v>33</v>
      </c>
      <c r="AM18" s="112">
        <v>34</v>
      </c>
      <c r="AN18" s="112">
        <v>35</v>
      </c>
      <c r="AO18" s="112">
        <v>36</v>
      </c>
      <c r="AP18" s="112">
        <v>37</v>
      </c>
      <c r="AQ18" s="112">
        <v>38</v>
      </c>
      <c r="AR18" s="112">
        <v>39</v>
      </c>
      <c r="AS18" s="112">
        <v>40</v>
      </c>
      <c r="AT18" s="112">
        <v>41</v>
      </c>
      <c r="AU18" s="112">
        <v>42</v>
      </c>
      <c r="AV18" s="112">
        <v>43</v>
      </c>
      <c r="AW18" s="112">
        <v>44</v>
      </c>
      <c r="AX18" s="112">
        <v>45</v>
      </c>
      <c r="AY18" s="112">
        <v>46</v>
      </c>
      <c r="AZ18" s="112">
        <v>47</v>
      </c>
      <c r="BA18" s="112">
        <v>48</v>
      </c>
      <c r="BB18" s="112">
        <v>49</v>
      </c>
      <c r="BC18" s="112">
        <v>50</v>
      </c>
      <c r="BD18" s="112">
        <v>51</v>
      </c>
      <c r="BE18" s="112">
        <v>52</v>
      </c>
      <c r="BF18" s="112">
        <v>53</v>
      </c>
      <c r="BG18" s="112">
        <v>54</v>
      </c>
      <c r="BH18" s="112">
        <v>55</v>
      </c>
      <c r="BI18" s="112">
        <v>56</v>
      </c>
      <c r="BJ18" s="112">
        <v>57</v>
      </c>
      <c r="BK18" s="112">
        <v>58</v>
      </c>
      <c r="BL18" s="112">
        <v>59</v>
      </c>
      <c r="BM18" s="112">
        <v>60</v>
      </c>
      <c r="BN18" s="112">
        <v>61</v>
      </c>
      <c r="BO18" s="112">
        <v>62</v>
      </c>
      <c r="BP18" s="112">
        <v>63</v>
      </c>
      <c r="BQ18" s="112">
        <v>64</v>
      </c>
      <c r="BR18" s="112">
        <v>65</v>
      </c>
      <c r="BS18" s="112">
        <v>66</v>
      </c>
      <c r="BT18" s="112">
        <v>67</v>
      </c>
      <c r="BU18" s="112">
        <v>68</v>
      </c>
      <c r="BV18" s="112">
        <v>69</v>
      </c>
      <c r="BW18" s="112">
        <v>70</v>
      </c>
      <c r="BX18" s="113">
        <v>71</v>
      </c>
      <c r="BY18" s="439"/>
      <c r="BZ18" s="107">
        <v>1</v>
      </c>
      <c r="CA18" s="108">
        <v>2</v>
      </c>
      <c r="CB18" s="107">
        <v>3</v>
      </c>
      <c r="CC18" s="110">
        <v>4</v>
      </c>
      <c r="CD18" s="110">
        <v>5</v>
      </c>
      <c r="CE18" s="110">
        <v>6</v>
      </c>
      <c r="CF18" s="110">
        <v>7</v>
      </c>
      <c r="CG18" s="110">
        <v>8</v>
      </c>
      <c r="CH18" s="110">
        <v>9</v>
      </c>
      <c r="CI18" s="108">
        <v>10</v>
      </c>
      <c r="CJ18" s="107">
        <v>11</v>
      </c>
      <c r="CK18" s="110">
        <v>12</v>
      </c>
      <c r="CL18" s="110">
        <v>13</v>
      </c>
      <c r="CM18" s="110">
        <v>14</v>
      </c>
      <c r="CN18" s="110">
        <v>15</v>
      </c>
      <c r="CO18" s="110">
        <v>16</v>
      </c>
      <c r="CP18" s="110">
        <v>17</v>
      </c>
      <c r="CQ18" s="110">
        <v>18</v>
      </c>
      <c r="CR18" s="110">
        <v>19</v>
      </c>
      <c r="CS18" s="110">
        <v>20</v>
      </c>
      <c r="CT18" s="110">
        <v>21</v>
      </c>
      <c r="CU18" s="110">
        <v>22</v>
      </c>
      <c r="CV18" s="110">
        <v>23</v>
      </c>
      <c r="CW18" s="110">
        <v>24</v>
      </c>
      <c r="CX18" s="110">
        <v>25</v>
      </c>
      <c r="CY18" s="110">
        <v>26</v>
      </c>
      <c r="CZ18" s="110">
        <v>27</v>
      </c>
      <c r="DA18" s="110">
        <v>28</v>
      </c>
      <c r="DB18" s="110">
        <v>29</v>
      </c>
      <c r="DC18" s="110">
        <v>30</v>
      </c>
      <c r="DD18" s="110">
        <v>31</v>
      </c>
      <c r="DE18" s="110">
        <v>32</v>
      </c>
      <c r="DF18" s="110">
        <v>33</v>
      </c>
      <c r="DG18" s="110">
        <v>34</v>
      </c>
      <c r="DH18" s="110">
        <v>35</v>
      </c>
      <c r="DI18" s="110">
        <v>36</v>
      </c>
      <c r="DJ18" s="110">
        <v>37</v>
      </c>
      <c r="DK18" s="110">
        <v>38</v>
      </c>
      <c r="DL18" s="110">
        <v>39</v>
      </c>
      <c r="DM18" s="110">
        <v>40</v>
      </c>
      <c r="DN18" s="110">
        <v>41</v>
      </c>
      <c r="DO18" s="110">
        <v>42</v>
      </c>
      <c r="DP18" s="110">
        <v>43</v>
      </c>
      <c r="DQ18" s="108">
        <v>44</v>
      </c>
      <c r="DR18" s="107">
        <v>45</v>
      </c>
      <c r="DS18" s="110">
        <v>46</v>
      </c>
      <c r="DT18" s="110">
        <v>47</v>
      </c>
      <c r="DU18" s="110">
        <v>48</v>
      </c>
      <c r="DV18" s="110">
        <v>49</v>
      </c>
      <c r="DW18" s="110">
        <v>50</v>
      </c>
      <c r="DX18" s="110">
        <v>51</v>
      </c>
      <c r="DY18" s="110">
        <v>52</v>
      </c>
      <c r="DZ18" s="110">
        <v>53</v>
      </c>
      <c r="EA18" s="110">
        <v>54</v>
      </c>
      <c r="EB18" s="110">
        <v>55</v>
      </c>
      <c r="EC18" s="110">
        <v>56</v>
      </c>
      <c r="ED18" s="110">
        <v>57</v>
      </c>
      <c r="EE18" s="110">
        <v>58</v>
      </c>
      <c r="EF18" s="110">
        <v>59</v>
      </c>
      <c r="EG18" s="110">
        <v>60</v>
      </c>
      <c r="EH18" s="110">
        <v>61</v>
      </c>
      <c r="EI18" s="108">
        <v>62</v>
      </c>
      <c r="EJ18" s="107">
        <v>63</v>
      </c>
      <c r="EK18" s="110">
        <v>64</v>
      </c>
      <c r="EL18" s="110">
        <v>65</v>
      </c>
      <c r="EM18" s="110">
        <v>66</v>
      </c>
      <c r="EN18" s="110">
        <v>67</v>
      </c>
      <c r="EO18" s="110">
        <v>68</v>
      </c>
      <c r="EP18" s="110">
        <v>69</v>
      </c>
      <c r="EQ18" s="110">
        <v>70</v>
      </c>
      <c r="ER18" s="108">
        <v>71</v>
      </c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</row>
    <row r="19" spans="1:190" ht="13.5" customHeight="1" x14ac:dyDescent="0.2">
      <c r="C19" s="135" t="s">
        <v>17</v>
      </c>
      <c r="D19" s="218" t="s">
        <v>66</v>
      </c>
      <c r="E19" s="219"/>
      <c r="F19" s="220"/>
      <c r="G19" s="265"/>
      <c r="H19" s="222"/>
      <c r="I19" s="223"/>
      <c r="J19" s="223"/>
      <c r="K19" s="223"/>
      <c r="L19" s="223"/>
      <c r="M19" s="223"/>
      <c r="N19" s="223"/>
      <c r="O19" s="224"/>
      <c r="P19" s="225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7"/>
      <c r="AX19" s="228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30"/>
      <c r="BP19" s="231"/>
      <c r="BQ19" s="232"/>
      <c r="BR19" s="232"/>
      <c r="BS19" s="232"/>
      <c r="BT19" s="232"/>
      <c r="BU19" s="232"/>
      <c r="BV19" s="232"/>
      <c r="BW19" s="232"/>
      <c r="BX19" s="233"/>
      <c r="BY19" s="234">
        <v>220</v>
      </c>
      <c r="BZ19" s="116">
        <f>F19*BY19/1000000</f>
        <v>0</v>
      </c>
      <c r="CA19" s="120">
        <f>G19*$BY19/1000</f>
        <v>0</v>
      </c>
      <c r="CB19" s="116">
        <f t="shared" ref="CB19:CQ21" si="9">H19*$BY19/1000</f>
        <v>0</v>
      </c>
      <c r="CC19" s="124">
        <f t="shared" si="9"/>
        <v>0</v>
      </c>
      <c r="CD19" s="124">
        <f t="shared" si="9"/>
        <v>0</v>
      </c>
      <c r="CE19" s="124">
        <f t="shared" si="9"/>
        <v>0</v>
      </c>
      <c r="CF19" s="124">
        <f t="shared" si="9"/>
        <v>0</v>
      </c>
      <c r="CG19" s="124">
        <f t="shared" si="9"/>
        <v>0</v>
      </c>
      <c r="CH19" s="124">
        <f t="shared" si="9"/>
        <v>0</v>
      </c>
      <c r="CI19" s="120">
        <f t="shared" si="9"/>
        <v>0</v>
      </c>
      <c r="CJ19" s="116">
        <f t="shared" si="9"/>
        <v>0</v>
      </c>
      <c r="CK19" s="124">
        <f t="shared" si="9"/>
        <v>0</v>
      </c>
      <c r="CL19" s="124">
        <f t="shared" si="9"/>
        <v>0</v>
      </c>
      <c r="CM19" s="124">
        <f t="shared" si="9"/>
        <v>0</v>
      </c>
      <c r="CN19" s="124">
        <f t="shared" si="9"/>
        <v>0</v>
      </c>
      <c r="CO19" s="124">
        <f t="shared" si="9"/>
        <v>0</v>
      </c>
      <c r="CP19" s="124">
        <f t="shared" si="9"/>
        <v>0</v>
      </c>
      <c r="CQ19" s="124">
        <f t="shared" si="9"/>
        <v>0</v>
      </c>
      <c r="CR19" s="124">
        <f t="shared" ref="CR19:DE21" si="10">X19*$BY19/1000</f>
        <v>0</v>
      </c>
      <c r="CS19" s="124">
        <f t="shared" si="10"/>
        <v>0</v>
      </c>
      <c r="CT19" s="124">
        <f t="shared" si="10"/>
        <v>0</v>
      </c>
      <c r="CU19" s="124">
        <f t="shared" si="10"/>
        <v>0</v>
      </c>
      <c r="CV19" s="124">
        <f t="shared" si="10"/>
        <v>0</v>
      </c>
      <c r="CW19" s="124">
        <f t="shared" si="10"/>
        <v>0</v>
      </c>
      <c r="CX19" s="124">
        <f t="shared" si="10"/>
        <v>0</v>
      </c>
      <c r="CY19" s="124">
        <f t="shared" si="10"/>
        <v>0</v>
      </c>
      <c r="CZ19" s="124">
        <f t="shared" si="10"/>
        <v>0</v>
      </c>
      <c r="DA19" s="124">
        <f t="shared" si="10"/>
        <v>0</v>
      </c>
      <c r="DB19" s="124">
        <f t="shared" si="10"/>
        <v>0</v>
      </c>
      <c r="DC19" s="124">
        <f t="shared" si="10"/>
        <v>0</v>
      </c>
      <c r="DD19" s="124">
        <f t="shared" si="10"/>
        <v>0</v>
      </c>
      <c r="DE19" s="124">
        <f t="shared" si="10"/>
        <v>0</v>
      </c>
      <c r="DF19" s="124">
        <f>AL19*$BY19</f>
        <v>0</v>
      </c>
      <c r="DG19" s="124">
        <f t="shared" ref="DG19:DV21" si="11">AM19*$BY19/1000</f>
        <v>0</v>
      </c>
      <c r="DH19" s="124">
        <f t="shared" si="11"/>
        <v>0</v>
      </c>
      <c r="DI19" s="124">
        <f t="shared" si="11"/>
        <v>0</v>
      </c>
      <c r="DJ19" s="124">
        <f t="shared" si="11"/>
        <v>0</v>
      </c>
      <c r="DK19" s="124">
        <f t="shared" si="11"/>
        <v>0</v>
      </c>
      <c r="DL19" s="124">
        <f t="shared" si="11"/>
        <v>0</v>
      </c>
      <c r="DM19" s="124">
        <f t="shared" si="11"/>
        <v>0</v>
      </c>
      <c r="DN19" s="124">
        <f t="shared" si="11"/>
        <v>0</v>
      </c>
      <c r="DO19" s="124">
        <f t="shared" si="11"/>
        <v>0</v>
      </c>
      <c r="DP19" s="124">
        <f t="shared" si="11"/>
        <v>0</v>
      </c>
      <c r="DQ19" s="120">
        <f t="shared" si="11"/>
        <v>0</v>
      </c>
      <c r="DR19" s="116">
        <f t="shared" si="11"/>
        <v>0</v>
      </c>
      <c r="DS19" s="124">
        <f t="shared" si="11"/>
        <v>0</v>
      </c>
      <c r="DT19" s="124">
        <f t="shared" si="11"/>
        <v>0</v>
      </c>
      <c r="DU19" s="124">
        <f t="shared" si="11"/>
        <v>0</v>
      </c>
      <c r="DV19" s="124">
        <f t="shared" si="11"/>
        <v>0</v>
      </c>
      <c r="DW19" s="124">
        <f t="shared" ref="DW19:EI21" si="12">BC19*$BY19/1000</f>
        <v>0</v>
      </c>
      <c r="DX19" s="124">
        <f t="shared" si="12"/>
        <v>0</v>
      </c>
      <c r="DY19" s="124">
        <f t="shared" si="12"/>
        <v>0</v>
      </c>
      <c r="DZ19" s="124">
        <f t="shared" si="12"/>
        <v>0</v>
      </c>
      <c r="EA19" s="124">
        <f t="shared" si="12"/>
        <v>0</v>
      </c>
      <c r="EB19" s="124">
        <f t="shared" si="12"/>
        <v>0</v>
      </c>
      <c r="EC19" s="124">
        <f t="shared" si="12"/>
        <v>0</v>
      </c>
      <c r="ED19" s="124">
        <f t="shared" si="12"/>
        <v>0</v>
      </c>
      <c r="EE19" s="124">
        <f t="shared" si="12"/>
        <v>0</v>
      </c>
      <c r="EF19" s="124">
        <f t="shared" si="12"/>
        <v>0</v>
      </c>
      <c r="EG19" s="124">
        <f t="shared" si="12"/>
        <v>0</v>
      </c>
      <c r="EH19" s="124">
        <f t="shared" si="12"/>
        <v>0</v>
      </c>
      <c r="EI19" s="120">
        <f t="shared" si="12"/>
        <v>0</v>
      </c>
      <c r="EJ19" s="116">
        <f>BP19*$BY19/100000</f>
        <v>0</v>
      </c>
      <c r="EK19" s="124">
        <f t="shared" ref="EK19:ER21" si="13">BQ19*$BY19/1000</f>
        <v>0</v>
      </c>
      <c r="EL19" s="124">
        <f t="shared" si="13"/>
        <v>0</v>
      </c>
      <c r="EM19" s="124">
        <f t="shared" si="13"/>
        <v>0</v>
      </c>
      <c r="EN19" s="124">
        <f t="shared" si="13"/>
        <v>0</v>
      </c>
      <c r="EO19" s="124">
        <f t="shared" si="13"/>
        <v>0</v>
      </c>
      <c r="EP19" s="124">
        <f t="shared" si="13"/>
        <v>0</v>
      </c>
      <c r="EQ19" s="124">
        <f t="shared" si="13"/>
        <v>0</v>
      </c>
      <c r="ER19" s="117">
        <f t="shared" si="13"/>
        <v>0</v>
      </c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</row>
    <row r="20" spans="1:190" ht="13.5" customHeight="1" x14ac:dyDescent="0.2">
      <c r="C20" s="135" t="s">
        <v>18</v>
      </c>
      <c r="D20" s="218" t="s">
        <v>67</v>
      </c>
      <c r="E20" s="219"/>
      <c r="F20" s="235"/>
      <c r="G20" s="266"/>
      <c r="H20" s="236"/>
      <c r="I20" s="237"/>
      <c r="J20" s="237"/>
      <c r="K20" s="237"/>
      <c r="L20" s="237"/>
      <c r="M20" s="237"/>
      <c r="N20" s="237"/>
      <c r="O20" s="238"/>
      <c r="P20" s="239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1"/>
      <c r="AX20" s="242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4"/>
      <c r="BP20" s="245"/>
      <c r="BQ20" s="246"/>
      <c r="BR20" s="246"/>
      <c r="BS20" s="246"/>
      <c r="BT20" s="246"/>
      <c r="BU20" s="246"/>
      <c r="BV20" s="246"/>
      <c r="BW20" s="246"/>
      <c r="BX20" s="247"/>
      <c r="BY20" s="248"/>
      <c r="BZ20" s="118">
        <f t="shared" ref="BZ20:BZ21" si="14">F20*BY20/1000000</f>
        <v>0</v>
      </c>
      <c r="CA20" s="121">
        <f t="shared" ref="CA20:CA21" si="15">G20*$BY20/1000</f>
        <v>0</v>
      </c>
      <c r="CB20" s="118">
        <f t="shared" si="9"/>
        <v>0</v>
      </c>
      <c r="CC20" s="17">
        <f t="shared" si="9"/>
        <v>0</v>
      </c>
      <c r="CD20" s="17">
        <f t="shared" si="9"/>
        <v>0</v>
      </c>
      <c r="CE20" s="17">
        <f t="shared" si="9"/>
        <v>0</v>
      </c>
      <c r="CF20" s="17">
        <f t="shared" si="9"/>
        <v>0</v>
      </c>
      <c r="CG20" s="17">
        <f t="shared" si="9"/>
        <v>0</v>
      </c>
      <c r="CH20" s="17">
        <f t="shared" si="9"/>
        <v>0</v>
      </c>
      <c r="CI20" s="121">
        <f t="shared" si="9"/>
        <v>0</v>
      </c>
      <c r="CJ20" s="118">
        <f t="shared" si="9"/>
        <v>0</v>
      </c>
      <c r="CK20" s="17">
        <f t="shared" si="9"/>
        <v>0</v>
      </c>
      <c r="CL20" s="17">
        <f t="shared" si="9"/>
        <v>0</v>
      </c>
      <c r="CM20" s="17">
        <f t="shared" si="9"/>
        <v>0</v>
      </c>
      <c r="CN20" s="17">
        <f t="shared" si="9"/>
        <v>0</v>
      </c>
      <c r="CO20" s="17">
        <f t="shared" si="9"/>
        <v>0</v>
      </c>
      <c r="CP20" s="17">
        <f t="shared" si="9"/>
        <v>0</v>
      </c>
      <c r="CQ20" s="17">
        <f t="shared" si="9"/>
        <v>0</v>
      </c>
      <c r="CR20" s="17">
        <f t="shared" si="10"/>
        <v>0</v>
      </c>
      <c r="CS20" s="17">
        <f t="shared" si="10"/>
        <v>0</v>
      </c>
      <c r="CT20" s="17">
        <f t="shared" si="10"/>
        <v>0</v>
      </c>
      <c r="CU20" s="17">
        <f t="shared" si="10"/>
        <v>0</v>
      </c>
      <c r="CV20" s="17">
        <f t="shared" si="10"/>
        <v>0</v>
      </c>
      <c r="CW20" s="17">
        <f t="shared" si="10"/>
        <v>0</v>
      </c>
      <c r="CX20" s="17">
        <f t="shared" si="10"/>
        <v>0</v>
      </c>
      <c r="CY20" s="17">
        <f t="shared" si="10"/>
        <v>0</v>
      </c>
      <c r="CZ20" s="17">
        <f t="shared" si="10"/>
        <v>0</v>
      </c>
      <c r="DA20" s="17">
        <f t="shared" si="10"/>
        <v>0</v>
      </c>
      <c r="DB20" s="17">
        <f t="shared" si="10"/>
        <v>0</v>
      </c>
      <c r="DC20" s="17">
        <f t="shared" si="10"/>
        <v>0</v>
      </c>
      <c r="DD20" s="17">
        <f t="shared" si="10"/>
        <v>0</v>
      </c>
      <c r="DE20" s="17">
        <f t="shared" si="10"/>
        <v>0</v>
      </c>
      <c r="DF20" s="17">
        <f t="shared" ref="DF20:DF21" si="16">AL20*$BY20</f>
        <v>0</v>
      </c>
      <c r="DG20" s="17">
        <f t="shared" si="11"/>
        <v>0</v>
      </c>
      <c r="DH20" s="17">
        <f t="shared" si="11"/>
        <v>0</v>
      </c>
      <c r="DI20" s="17">
        <f t="shared" si="11"/>
        <v>0</v>
      </c>
      <c r="DJ20" s="17">
        <f t="shared" si="11"/>
        <v>0</v>
      </c>
      <c r="DK20" s="17">
        <f t="shared" si="11"/>
        <v>0</v>
      </c>
      <c r="DL20" s="17">
        <f t="shared" si="11"/>
        <v>0</v>
      </c>
      <c r="DM20" s="17">
        <f t="shared" si="11"/>
        <v>0</v>
      </c>
      <c r="DN20" s="17">
        <f t="shared" si="11"/>
        <v>0</v>
      </c>
      <c r="DO20" s="17">
        <f t="shared" si="11"/>
        <v>0</v>
      </c>
      <c r="DP20" s="17">
        <f t="shared" si="11"/>
        <v>0</v>
      </c>
      <c r="DQ20" s="121">
        <f t="shared" si="11"/>
        <v>0</v>
      </c>
      <c r="DR20" s="118">
        <f t="shared" si="11"/>
        <v>0</v>
      </c>
      <c r="DS20" s="17">
        <f t="shared" si="11"/>
        <v>0</v>
      </c>
      <c r="DT20" s="17">
        <f t="shared" si="11"/>
        <v>0</v>
      </c>
      <c r="DU20" s="17">
        <f t="shared" si="11"/>
        <v>0</v>
      </c>
      <c r="DV20" s="17">
        <f t="shared" si="11"/>
        <v>0</v>
      </c>
      <c r="DW20" s="17">
        <f t="shared" si="12"/>
        <v>0</v>
      </c>
      <c r="DX20" s="17">
        <f t="shared" si="12"/>
        <v>0</v>
      </c>
      <c r="DY20" s="17">
        <f t="shared" si="12"/>
        <v>0</v>
      </c>
      <c r="DZ20" s="17">
        <f t="shared" si="12"/>
        <v>0</v>
      </c>
      <c r="EA20" s="17">
        <f t="shared" si="12"/>
        <v>0</v>
      </c>
      <c r="EB20" s="17">
        <f t="shared" si="12"/>
        <v>0</v>
      </c>
      <c r="EC20" s="17">
        <f t="shared" si="12"/>
        <v>0</v>
      </c>
      <c r="ED20" s="17">
        <f t="shared" si="12"/>
        <v>0</v>
      </c>
      <c r="EE20" s="17">
        <f t="shared" si="12"/>
        <v>0</v>
      </c>
      <c r="EF20" s="17">
        <f t="shared" si="12"/>
        <v>0</v>
      </c>
      <c r="EG20" s="17">
        <f t="shared" si="12"/>
        <v>0</v>
      </c>
      <c r="EH20" s="17">
        <f t="shared" si="12"/>
        <v>0</v>
      </c>
      <c r="EI20" s="121">
        <f t="shared" si="12"/>
        <v>0</v>
      </c>
      <c r="EJ20" s="118">
        <f t="shared" ref="EJ20:EJ21" si="17">BP20*$BY20/100000</f>
        <v>0</v>
      </c>
      <c r="EK20" s="17">
        <f t="shared" si="13"/>
        <v>0</v>
      </c>
      <c r="EL20" s="17">
        <f t="shared" si="13"/>
        <v>0</v>
      </c>
      <c r="EM20" s="17">
        <f t="shared" si="13"/>
        <v>0</v>
      </c>
      <c r="EN20" s="17">
        <f t="shared" si="13"/>
        <v>0</v>
      </c>
      <c r="EO20" s="17">
        <f t="shared" si="13"/>
        <v>0</v>
      </c>
      <c r="EP20" s="17">
        <f t="shared" si="13"/>
        <v>0</v>
      </c>
      <c r="EQ20" s="17">
        <f t="shared" si="13"/>
        <v>0</v>
      </c>
      <c r="ER20" s="27">
        <f t="shared" si="13"/>
        <v>0</v>
      </c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</row>
    <row r="21" spans="1:190" ht="13.5" customHeight="1" thickBot="1" x14ac:dyDescent="0.25">
      <c r="C21" s="181" t="s">
        <v>19</v>
      </c>
      <c r="D21" s="249" t="s">
        <v>68</v>
      </c>
      <c r="E21" s="250"/>
      <c r="F21" s="251"/>
      <c r="G21" s="267"/>
      <c r="H21" s="252"/>
      <c r="I21" s="253"/>
      <c r="J21" s="253"/>
      <c r="K21" s="253"/>
      <c r="L21" s="253"/>
      <c r="M21" s="253"/>
      <c r="N21" s="253"/>
      <c r="O21" s="254"/>
      <c r="P21" s="255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7"/>
      <c r="AX21" s="258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60"/>
      <c r="BP21" s="261"/>
      <c r="BQ21" s="262"/>
      <c r="BR21" s="262"/>
      <c r="BS21" s="262"/>
      <c r="BT21" s="262"/>
      <c r="BU21" s="262"/>
      <c r="BV21" s="262"/>
      <c r="BW21" s="262"/>
      <c r="BX21" s="263"/>
      <c r="BY21" s="264"/>
      <c r="BZ21" s="119">
        <f t="shared" si="14"/>
        <v>0</v>
      </c>
      <c r="CA21" s="122">
        <f t="shared" si="15"/>
        <v>0</v>
      </c>
      <c r="CB21" s="119">
        <f t="shared" si="9"/>
        <v>0</v>
      </c>
      <c r="CC21" s="29">
        <f t="shared" si="9"/>
        <v>0</v>
      </c>
      <c r="CD21" s="29">
        <f t="shared" si="9"/>
        <v>0</v>
      </c>
      <c r="CE21" s="29">
        <f t="shared" si="9"/>
        <v>0</v>
      </c>
      <c r="CF21" s="29">
        <f t="shared" si="9"/>
        <v>0</v>
      </c>
      <c r="CG21" s="29">
        <f t="shared" si="9"/>
        <v>0</v>
      </c>
      <c r="CH21" s="29">
        <f t="shared" si="9"/>
        <v>0</v>
      </c>
      <c r="CI21" s="122">
        <f t="shared" si="9"/>
        <v>0</v>
      </c>
      <c r="CJ21" s="119">
        <f t="shared" si="9"/>
        <v>0</v>
      </c>
      <c r="CK21" s="29">
        <f t="shared" si="9"/>
        <v>0</v>
      </c>
      <c r="CL21" s="29">
        <f t="shared" si="9"/>
        <v>0</v>
      </c>
      <c r="CM21" s="29">
        <f t="shared" si="9"/>
        <v>0</v>
      </c>
      <c r="CN21" s="29">
        <f t="shared" si="9"/>
        <v>0</v>
      </c>
      <c r="CO21" s="29">
        <f t="shared" si="9"/>
        <v>0</v>
      </c>
      <c r="CP21" s="29">
        <f t="shared" si="9"/>
        <v>0</v>
      </c>
      <c r="CQ21" s="29">
        <f t="shared" si="9"/>
        <v>0</v>
      </c>
      <c r="CR21" s="29">
        <f t="shared" si="10"/>
        <v>0</v>
      </c>
      <c r="CS21" s="29">
        <f t="shared" si="10"/>
        <v>0</v>
      </c>
      <c r="CT21" s="29">
        <f t="shared" si="10"/>
        <v>0</v>
      </c>
      <c r="CU21" s="29">
        <f t="shared" si="10"/>
        <v>0</v>
      </c>
      <c r="CV21" s="29">
        <f t="shared" si="10"/>
        <v>0</v>
      </c>
      <c r="CW21" s="29">
        <f t="shared" si="10"/>
        <v>0</v>
      </c>
      <c r="CX21" s="29">
        <f t="shared" si="10"/>
        <v>0</v>
      </c>
      <c r="CY21" s="29">
        <f t="shared" si="10"/>
        <v>0</v>
      </c>
      <c r="CZ21" s="29">
        <f t="shared" si="10"/>
        <v>0</v>
      </c>
      <c r="DA21" s="29">
        <f t="shared" si="10"/>
        <v>0</v>
      </c>
      <c r="DB21" s="29">
        <f t="shared" si="10"/>
        <v>0</v>
      </c>
      <c r="DC21" s="29">
        <f t="shared" si="10"/>
        <v>0</v>
      </c>
      <c r="DD21" s="29">
        <f t="shared" si="10"/>
        <v>0</v>
      </c>
      <c r="DE21" s="29">
        <f t="shared" si="10"/>
        <v>0</v>
      </c>
      <c r="DF21" s="29">
        <f t="shared" si="16"/>
        <v>0</v>
      </c>
      <c r="DG21" s="29">
        <f t="shared" si="11"/>
        <v>0</v>
      </c>
      <c r="DH21" s="29">
        <f t="shared" si="11"/>
        <v>0</v>
      </c>
      <c r="DI21" s="29">
        <f t="shared" si="11"/>
        <v>0</v>
      </c>
      <c r="DJ21" s="29">
        <f t="shared" si="11"/>
        <v>0</v>
      </c>
      <c r="DK21" s="29">
        <f t="shared" si="11"/>
        <v>0</v>
      </c>
      <c r="DL21" s="29">
        <f t="shared" si="11"/>
        <v>0</v>
      </c>
      <c r="DM21" s="29">
        <f t="shared" si="11"/>
        <v>0</v>
      </c>
      <c r="DN21" s="29">
        <f t="shared" si="11"/>
        <v>0</v>
      </c>
      <c r="DO21" s="29">
        <f t="shared" si="11"/>
        <v>0</v>
      </c>
      <c r="DP21" s="29">
        <f t="shared" si="11"/>
        <v>0</v>
      </c>
      <c r="DQ21" s="122">
        <f t="shared" si="11"/>
        <v>0</v>
      </c>
      <c r="DR21" s="119">
        <f t="shared" si="11"/>
        <v>0</v>
      </c>
      <c r="DS21" s="29">
        <f t="shared" si="11"/>
        <v>0</v>
      </c>
      <c r="DT21" s="29">
        <f t="shared" si="11"/>
        <v>0</v>
      </c>
      <c r="DU21" s="29">
        <f t="shared" si="11"/>
        <v>0</v>
      </c>
      <c r="DV21" s="29">
        <f t="shared" si="11"/>
        <v>0</v>
      </c>
      <c r="DW21" s="29">
        <f t="shared" si="12"/>
        <v>0</v>
      </c>
      <c r="DX21" s="29">
        <f t="shared" si="12"/>
        <v>0</v>
      </c>
      <c r="DY21" s="29">
        <f t="shared" si="12"/>
        <v>0</v>
      </c>
      <c r="DZ21" s="29">
        <f t="shared" si="12"/>
        <v>0</v>
      </c>
      <c r="EA21" s="29">
        <f t="shared" si="12"/>
        <v>0</v>
      </c>
      <c r="EB21" s="29">
        <f t="shared" si="12"/>
        <v>0</v>
      </c>
      <c r="EC21" s="29">
        <f t="shared" si="12"/>
        <v>0</v>
      </c>
      <c r="ED21" s="29">
        <f t="shared" si="12"/>
        <v>0</v>
      </c>
      <c r="EE21" s="29">
        <f t="shared" si="12"/>
        <v>0</v>
      </c>
      <c r="EF21" s="29">
        <f t="shared" si="12"/>
        <v>0</v>
      </c>
      <c r="EG21" s="29">
        <f t="shared" si="12"/>
        <v>0</v>
      </c>
      <c r="EH21" s="29">
        <f t="shared" si="12"/>
        <v>0</v>
      </c>
      <c r="EI21" s="122">
        <f t="shared" si="12"/>
        <v>0</v>
      </c>
      <c r="EJ21" s="119">
        <f t="shared" si="17"/>
        <v>0</v>
      </c>
      <c r="EK21" s="29">
        <f t="shared" si="13"/>
        <v>0</v>
      </c>
      <c r="EL21" s="29">
        <f t="shared" si="13"/>
        <v>0</v>
      </c>
      <c r="EM21" s="29">
        <f t="shared" si="13"/>
        <v>0</v>
      </c>
      <c r="EN21" s="29">
        <f t="shared" si="13"/>
        <v>0</v>
      </c>
      <c r="EO21" s="29">
        <f t="shared" si="13"/>
        <v>0</v>
      </c>
      <c r="EP21" s="29">
        <f t="shared" si="13"/>
        <v>0</v>
      </c>
      <c r="EQ21" s="29">
        <f t="shared" si="13"/>
        <v>0</v>
      </c>
      <c r="ER21" s="30">
        <f t="shared" si="13"/>
        <v>0</v>
      </c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</row>
    <row r="22" spans="1:190" ht="12.75" thickBot="1" x14ac:dyDescent="0.25">
      <c r="C22" s="4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BZ22" s="114">
        <f>SUM(BZ19:BZ21)</f>
        <v>0</v>
      </c>
      <c r="CA22" s="115">
        <f t="shared" ref="CA22:EL22" si="18">SUM(CA19:CA21)</f>
        <v>0</v>
      </c>
      <c r="CB22" s="114">
        <f t="shared" si="18"/>
        <v>0</v>
      </c>
      <c r="CC22" s="123">
        <f t="shared" si="18"/>
        <v>0</v>
      </c>
      <c r="CD22" s="123">
        <f t="shared" si="18"/>
        <v>0</v>
      </c>
      <c r="CE22" s="123">
        <f t="shared" si="18"/>
        <v>0</v>
      </c>
      <c r="CF22" s="123">
        <f t="shared" si="18"/>
        <v>0</v>
      </c>
      <c r="CG22" s="123">
        <f t="shared" si="18"/>
        <v>0</v>
      </c>
      <c r="CH22" s="123">
        <f t="shared" si="18"/>
        <v>0</v>
      </c>
      <c r="CI22" s="115">
        <f t="shared" si="18"/>
        <v>0</v>
      </c>
      <c r="CJ22" s="114">
        <f t="shared" si="18"/>
        <v>0</v>
      </c>
      <c r="CK22" s="123">
        <f t="shared" si="18"/>
        <v>0</v>
      </c>
      <c r="CL22" s="123">
        <f t="shared" si="18"/>
        <v>0</v>
      </c>
      <c r="CM22" s="123">
        <f t="shared" si="18"/>
        <v>0</v>
      </c>
      <c r="CN22" s="123">
        <f t="shared" si="18"/>
        <v>0</v>
      </c>
      <c r="CO22" s="123">
        <f t="shared" si="18"/>
        <v>0</v>
      </c>
      <c r="CP22" s="123">
        <f t="shared" si="18"/>
        <v>0</v>
      </c>
      <c r="CQ22" s="123">
        <f t="shared" si="18"/>
        <v>0</v>
      </c>
      <c r="CR22" s="123">
        <f t="shared" si="18"/>
        <v>0</v>
      </c>
      <c r="CS22" s="123">
        <f t="shared" si="18"/>
        <v>0</v>
      </c>
      <c r="CT22" s="123">
        <f t="shared" si="18"/>
        <v>0</v>
      </c>
      <c r="CU22" s="123">
        <f t="shared" si="18"/>
        <v>0</v>
      </c>
      <c r="CV22" s="123">
        <f t="shared" si="18"/>
        <v>0</v>
      </c>
      <c r="CW22" s="123">
        <f t="shared" si="18"/>
        <v>0</v>
      </c>
      <c r="CX22" s="123">
        <f t="shared" si="18"/>
        <v>0</v>
      </c>
      <c r="CY22" s="123">
        <f t="shared" si="18"/>
        <v>0</v>
      </c>
      <c r="CZ22" s="123">
        <f t="shared" si="18"/>
        <v>0</v>
      </c>
      <c r="DA22" s="123">
        <f t="shared" si="18"/>
        <v>0</v>
      </c>
      <c r="DB22" s="123">
        <f t="shared" si="18"/>
        <v>0</v>
      </c>
      <c r="DC22" s="123">
        <f t="shared" si="18"/>
        <v>0</v>
      </c>
      <c r="DD22" s="123">
        <f t="shared" si="18"/>
        <v>0</v>
      </c>
      <c r="DE22" s="123">
        <f t="shared" si="18"/>
        <v>0</v>
      </c>
      <c r="DF22" s="123">
        <f t="shared" si="18"/>
        <v>0</v>
      </c>
      <c r="DG22" s="123">
        <f t="shared" si="18"/>
        <v>0</v>
      </c>
      <c r="DH22" s="123">
        <f t="shared" si="18"/>
        <v>0</v>
      </c>
      <c r="DI22" s="123">
        <f t="shared" si="18"/>
        <v>0</v>
      </c>
      <c r="DJ22" s="123">
        <f t="shared" si="18"/>
        <v>0</v>
      </c>
      <c r="DK22" s="123">
        <f t="shared" si="18"/>
        <v>0</v>
      </c>
      <c r="DL22" s="123">
        <f t="shared" si="18"/>
        <v>0</v>
      </c>
      <c r="DM22" s="123">
        <f t="shared" si="18"/>
        <v>0</v>
      </c>
      <c r="DN22" s="123">
        <f t="shared" si="18"/>
        <v>0</v>
      </c>
      <c r="DO22" s="123">
        <f t="shared" si="18"/>
        <v>0</v>
      </c>
      <c r="DP22" s="123">
        <f t="shared" si="18"/>
        <v>0</v>
      </c>
      <c r="DQ22" s="115">
        <f t="shared" si="18"/>
        <v>0</v>
      </c>
      <c r="DR22" s="114">
        <f t="shared" si="18"/>
        <v>0</v>
      </c>
      <c r="DS22" s="123">
        <f t="shared" si="18"/>
        <v>0</v>
      </c>
      <c r="DT22" s="123">
        <f t="shared" si="18"/>
        <v>0</v>
      </c>
      <c r="DU22" s="123">
        <f t="shared" si="18"/>
        <v>0</v>
      </c>
      <c r="DV22" s="123">
        <f t="shared" si="18"/>
        <v>0</v>
      </c>
      <c r="DW22" s="123">
        <f t="shared" si="18"/>
        <v>0</v>
      </c>
      <c r="DX22" s="123">
        <f t="shared" si="18"/>
        <v>0</v>
      </c>
      <c r="DY22" s="123">
        <f t="shared" si="18"/>
        <v>0</v>
      </c>
      <c r="DZ22" s="123">
        <f t="shared" si="18"/>
        <v>0</v>
      </c>
      <c r="EA22" s="123">
        <f t="shared" si="18"/>
        <v>0</v>
      </c>
      <c r="EB22" s="123">
        <f t="shared" si="18"/>
        <v>0</v>
      </c>
      <c r="EC22" s="123">
        <f t="shared" si="18"/>
        <v>0</v>
      </c>
      <c r="ED22" s="123">
        <f t="shared" si="18"/>
        <v>0</v>
      </c>
      <c r="EE22" s="123">
        <f t="shared" si="18"/>
        <v>0</v>
      </c>
      <c r="EF22" s="123">
        <f t="shared" si="18"/>
        <v>0</v>
      </c>
      <c r="EG22" s="123">
        <f t="shared" si="18"/>
        <v>0</v>
      </c>
      <c r="EH22" s="123">
        <f t="shared" si="18"/>
        <v>0</v>
      </c>
      <c r="EI22" s="115">
        <f t="shared" si="18"/>
        <v>0</v>
      </c>
      <c r="EJ22" s="114">
        <f t="shared" si="18"/>
        <v>0</v>
      </c>
      <c r="EK22" s="123">
        <f t="shared" si="18"/>
        <v>0</v>
      </c>
      <c r="EL22" s="123">
        <f t="shared" si="18"/>
        <v>0</v>
      </c>
      <c r="EM22" s="123">
        <f t="shared" ref="EM22:ER22" si="19">SUM(EM19:EM21)</f>
        <v>0</v>
      </c>
      <c r="EN22" s="123">
        <f t="shared" si="19"/>
        <v>0</v>
      </c>
      <c r="EO22" s="123">
        <f t="shared" si="19"/>
        <v>0</v>
      </c>
      <c r="EP22" s="123">
        <f t="shared" si="19"/>
        <v>0</v>
      </c>
      <c r="EQ22" s="123">
        <f t="shared" si="19"/>
        <v>0</v>
      </c>
      <c r="ER22" s="115">
        <f t="shared" si="19"/>
        <v>0</v>
      </c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10"/>
      <c r="FX22" s="10"/>
      <c r="FY22" s="10"/>
      <c r="FZ22" s="10"/>
      <c r="GA22" s="10"/>
      <c r="GB22" s="10"/>
      <c r="GC22" s="10"/>
    </row>
    <row r="23" spans="1:190" x14ac:dyDescent="0.2">
      <c r="C23" s="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10"/>
      <c r="FX23" s="10"/>
      <c r="FY23" s="10"/>
      <c r="FZ23" s="10"/>
      <c r="GA23" s="10"/>
      <c r="GB23" s="10"/>
      <c r="GC23" s="10"/>
    </row>
    <row r="24" spans="1:190" x14ac:dyDescent="0.2">
      <c r="C24" s="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10"/>
      <c r="FX24" s="10"/>
      <c r="FY24" s="10"/>
      <c r="FZ24" s="10"/>
      <c r="GA24" s="10"/>
      <c r="GB24" s="10"/>
      <c r="GC24" s="10"/>
    </row>
    <row r="25" spans="1:190" x14ac:dyDescent="0.2">
      <c r="C25" s="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10"/>
      <c r="FX25" s="10"/>
      <c r="FY25" s="10"/>
      <c r="FZ25" s="10"/>
      <c r="GA25" s="10"/>
      <c r="GB25" s="10"/>
      <c r="GC25" s="10"/>
    </row>
    <row r="26" spans="1:190" x14ac:dyDescent="0.2">
      <c r="C26" s="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10"/>
      <c r="FX26" s="10"/>
      <c r="FY26" s="10"/>
      <c r="FZ26" s="10"/>
      <c r="GA26" s="10"/>
      <c r="GB26" s="10"/>
      <c r="GC26" s="10"/>
    </row>
    <row r="27" spans="1:190" x14ac:dyDescent="0.2">
      <c r="C27" s="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1"/>
      <c r="U27" s="1"/>
      <c r="V27" s="1"/>
      <c r="W27" s="1"/>
      <c r="X27" s="1"/>
      <c r="Y27" s="21"/>
      <c r="Z27" s="21"/>
      <c r="AA27" s="21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10"/>
      <c r="FX27" s="10"/>
      <c r="FY27" s="10"/>
      <c r="FZ27" s="10"/>
      <c r="GA27" s="10"/>
      <c r="GB27" s="10"/>
      <c r="GC27" s="10"/>
    </row>
    <row r="28" spans="1:190" x14ac:dyDescent="0.2">
      <c r="C28" s="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1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10"/>
      <c r="FX28" s="10"/>
      <c r="FY28" s="10"/>
      <c r="FZ28" s="10"/>
      <c r="GA28" s="10"/>
      <c r="GB28" s="10"/>
      <c r="GC28" s="10"/>
    </row>
    <row r="29" spans="1:190" ht="12.75" thickBot="1" x14ac:dyDescent="0.25">
      <c r="T29" s="21"/>
    </row>
    <row r="30" spans="1:190" ht="27.75" customHeight="1" thickBot="1" x14ac:dyDescent="0.25">
      <c r="A30" s="22"/>
      <c r="B30" s="326" t="s">
        <v>201</v>
      </c>
      <c r="C30" s="327"/>
      <c r="D30" s="328"/>
      <c r="E30" s="57" t="s">
        <v>33</v>
      </c>
      <c r="F30" s="367" t="s">
        <v>202</v>
      </c>
      <c r="G30" s="368"/>
      <c r="H30" s="369" t="s">
        <v>203</v>
      </c>
      <c r="I30" s="370"/>
      <c r="J30" s="367" t="s">
        <v>204</v>
      </c>
      <c r="K30" s="368"/>
      <c r="T30" s="21"/>
    </row>
    <row r="31" spans="1:190" ht="12.75" customHeight="1" x14ac:dyDescent="0.2">
      <c r="A31" s="407" t="s">
        <v>32</v>
      </c>
      <c r="B31" s="71">
        <v>1</v>
      </c>
      <c r="C31" s="448" t="s">
        <v>130</v>
      </c>
      <c r="D31" s="449"/>
      <c r="E31" s="74" t="s">
        <v>34</v>
      </c>
      <c r="F31" s="80"/>
      <c r="G31" s="90">
        <v>50</v>
      </c>
      <c r="H31" s="61"/>
      <c r="I31" s="62">
        <f>$BZ$10</f>
        <v>0</v>
      </c>
      <c r="J31" s="61"/>
      <c r="K31" s="62">
        <f>$BZ$22</f>
        <v>0</v>
      </c>
      <c r="T31" s="21"/>
    </row>
    <row r="32" spans="1:190" ht="24.75" customHeight="1" thickBot="1" x14ac:dyDescent="0.25">
      <c r="A32" s="408"/>
      <c r="B32" s="72">
        <v>2</v>
      </c>
      <c r="C32" s="403" t="s">
        <v>131</v>
      </c>
      <c r="D32" s="404"/>
      <c r="E32" s="75" t="s">
        <v>35</v>
      </c>
      <c r="F32" s="81"/>
      <c r="G32" s="91">
        <v>5000</v>
      </c>
      <c r="H32" s="63"/>
      <c r="I32" s="64">
        <f>$CA$10</f>
        <v>0</v>
      </c>
      <c r="J32" s="63"/>
      <c r="K32" s="64">
        <f>$CA$22</f>
        <v>0</v>
      </c>
    </row>
    <row r="33" spans="1:190" s="2" customFormat="1" ht="23.25" customHeight="1" x14ac:dyDescent="0.2">
      <c r="A33" s="409" t="s">
        <v>23</v>
      </c>
      <c r="B33" s="72">
        <v>3</v>
      </c>
      <c r="C33" s="403" t="s">
        <v>132</v>
      </c>
      <c r="D33" s="404"/>
      <c r="E33" s="75" t="s">
        <v>35</v>
      </c>
      <c r="F33" s="81"/>
      <c r="G33" s="91">
        <v>5</v>
      </c>
      <c r="H33" s="63"/>
      <c r="I33" s="64">
        <f>$CB$10</f>
        <v>0</v>
      </c>
      <c r="J33" s="63"/>
      <c r="K33" s="64">
        <f>$CB$22</f>
        <v>0</v>
      </c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</row>
    <row r="34" spans="1:190" s="2" customFormat="1" ht="12.75" customHeight="1" x14ac:dyDescent="0.2">
      <c r="A34" s="410"/>
      <c r="B34" s="72">
        <v>4</v>
      </c>
      <c r="C34" s="403" t="s">
        <v>133</v>
      </c>
      <c r="D34" s="404"/>
      <c r="E34" s="75" t="s">
        <v>35</v>
      </c>
      <c r="F34" s="81"/>
      <c r="G34" s="91">
        <v>5</v>
      </c>
      <c r="H34" s="63"/>
      <c r="I34" s="64">
        <f>$CC$10</f>
        <v>0</v>
      </c>
      <c r="J34" s="63"/>
      <c r="K34" s="64">
        <f>$CC$22</f>
        <v>0</v>
      </c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</row>
    <row r="35" spans="1:190" s="2" customFormat="1" ht="12.75" customHeight="1" x14ac:dyDescent="0.2">
      <c r="A35" s="410"/>
      <c r="B35" s="72">
        <v>5</v>
      </c>
      <c r="C35" s="403" t="s">
        <v>134</v>
      </c>
      <c r="D35" s="404"/>
      <c r="E35" s="75" t="s">
        <v>35</v>
      </c>
      <c r="F35" s="81"/>
      <c r="G35" s="91">
        <v>50</v>
      </c>
      <c r="H35" s="63"/>
      <c r="I35" s="64">
        <f>$CD$10</f>
        <v>0</v>
      </c>
      <c r="J35" s="63"/>
      <c r="K35" s="64">
        <f>$CD$22</f>
        <v>0</v>
      </c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</row>
    <row r="36" spans="1:190" s="2" customFormat="1" ht="12.75" customHeight="1" x14ac:dyDescent="0.2">
      <c r="A36" s="410"/>
      <c r="B36" s="72">
        <v>6</v>
      </c>
      <c r="C36" s="403" t="s">
        <v>135</v>
      </c>
      <c r="D36" s="404"/>
      <c r="E36" s="75" t="s">
        <v>35</v>
      </c>
      <c r="F36" s="81"/>
      <c r="G36" s="91">
        <v>50</v>
      </c>
      <c r="H36" s="63"/>
      <c r="I36" s="64">
        <f>$CE$10</f>
        <v>0</v>
      </c>
      <c r="J36" s="63"/>
      <c r="K36" s="64">
        <f>$CE$22</f>
        <v>0</v>
      </c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</row>
    <row r="37" spans="1:190" s="2" customFormat="1" ht="24" customHeight="1" x14ac:dyDescent="0.2">
      <c r="A37" s="410"/>
      <c r="B37" s="72">
        <v>7</v>
      </c>
      <c r="C37" s="403" t="s">
        <v>136</v>
      </c>
      <c r="D37" s="404"/>
      <c r="E37" s="75" t="s">
        <v>35</v>
      </c>
      <c r="F37" s="81"/>
      <c r="G37" s="91">
        <v>1</v>
      </c>
      <c r="H37" s="63"/>
      <c r="I37" s="64">
        <f>$CF$10</f>
        <v>0</v>
      </c>
      <c r="J37" s="63"/>
      <c r="K37" s="64">
        <f>$CF$22</f>
        <v>0</v>
      </c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</row>
    <row r="38" spans="1:190" s="2" customFormat="1" ht="12.75" customHeight="1" x14ac:dyDescent="0.2">
      <c r="A38" s="410"/>
      <c r="B38" s="72">
        <v>8</v>
      </c>
      <c r="C38" s="403" t="s">
        <v>137</v>
      </c>
      <c r="D38" s="404"/>
      <c r="E38" s="75" t="s">
        <v>35</v>
      </c>
      <c r="F38" s="81"/>
      <c r="G38" s="91">
        <v>20</v>
      </c>
      <c r="H38" s="63"/>
      <c r="I38" s="64">
        <f>$CG$10</f>
        <v>0</v>
      </c>
      <c r="J38" s="63"/>
      <c r="K38" s="64">
        <f>$CG$22</f>
        <v>0</v>
      </c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</row>
    <row r="39" spans="1:190" s="2" customFormat="1" ht="12.75" customHeight="1" x14ac:dyDescent="0.2">
      <c r="A39" s="410"/>
      <c r="B39" s="72">
        <v>9</v>
      </c>
      <c r="C39" s="403" t="s">
        <v>138</v>
      </c>
      <c r="D39" s="404"/>
      <c r="E39" s="75" t="s">
        <v>35</v>
      </c>
      <c r="F39" s="81"/>
      <c r="G39" s="91">
        <v>20</v>
      </c>
      <c r="H39" s="63"/>
      <c r="I39" s="64">
        <f>$CH$10</f>
        <v>0</v>
      </c>
      <c r="J39" s="63"/>
      <c r="K39" s="64">
        <f>$CH$22</f>
        <v>0</v>
      </c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</row>
    <row r="40" spans="1:190" s="2" customFormat="1" ht="24" customHeight="1" thickBot="1" x14ac:dyDescent="0.25">
      <c r="A40" s="411"/>
      <c r="B40" s="72">
        <v>10</v>
      </c>
      <c r="C40" s="403" t="s">
        <v>139</v>
      </c>
      <c r="D40" s="404"/>
      <c r="E40" s="75" t="s">
        <v>35</v>
      </c>
      <c r="F40" s="81"/>
      <c r="G40" s="91">
        <v>100</v>
      </c>
      <c r="H40" s="63"/>
      <c r="I40" s="64">
        <f>$CI$10</f>
        <v>0</v>
      </c>
      <c r="J40" s="63"/>
      <c r="K40" s="64">
        <f>$CI$22</f>
        <v>0</v>
      </c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</row>
    <row r="41" spans="1:190" s="2" customFormat="1" ht="12.75" customHeight="1" x14ac:dyDescent="0.2">
      <c r="A41" s="412" t="s">
        <v>25</v>
      </c>
      <c r="B41" s="72">
        <v>11</v>
      </c>
      <c r="C41" s="403" t="s">
        <v>140</v>
      </c>
      <c r="D41" s="404"/>
      <c r="E41" s="75" t="s">
        <v>35</v>
      </c>
      <c r="F41" s="81"/>
      <c r="G41" s="91">
        <v>1</v>
      </c>
      <c r="H41" s="63"/>
      <c r="I41" s="64">
        <f>$CJ$10</f>
        <v>0</v>
      </c>
      <c r="J41" s="63"/>
      <c r="K41" s="64">
        <f>$CJ$22</f>
        <v>0</v>
      </c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</row>
    <row r="42" spans="1:190" s="2" customFormat="1" ht="24.75" customHeight="1" x14ac:dyDescent="0.2">
      <c r="A42" s="413"/>
      <c r="B42" s="72">
        <v>12</v>
      </c>
      <c r="C42" s="403" t="s">
        <v>141</v>
      </c>
      <c r="D42" s="404"/>
      <c r="E42" s="75" t="s">
        <v>35</v>
      </c>
      <c r="F42" s="81"/>
      <c r="G42" s="91">
        <v>1</v>
      </c>
      <c r="H42" s="63"/>
      <c r="I42" s="64">
        <f>$CK$10</f>
        <v>0</v>
      </c>
      <c r="J42" s="63"/>
      <c r="K42" s="64">
        <f>$CK$22</f>
        <v>0</v>
      </c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</row>
    <row r="43" spans="1:190" s="2" customFormat="1" ht="24.75" customHeight="1" x14ac:dyDescent="0.2">
      <c r="A43" s="413"/>
      <c r="B43" s="72">
        <v>13</v>
      </c>
      <c r="C43" s="403" t="s">
        <v>142</v>
      </c>
      <c r="D43" s="404"/>
      <c r="E43" s="75" t="s">
        <v>35</v>
      </c>
      <c r="F43" s="81"/>
      <c r="G43" s="91">
        <v>1</v>
      </c>
      <c r="H43" s="63"/>
      <c r="I43" s="64">
        <f>$CL$10</f>
        <v>0</v>
      </c>
      <c r="J43" s="63"/>
      <c r="K43" s="64">
        <f>$CL$22</f>
        <v>0</v>
      </c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</row>
    <row r="44" spans="1:190" s="2" customFormat="1" ht="12.75" x14ac:dyDescent="0.2">
      <c r="A44" s="413"/>
      <c r="B44" s="72">
        <v>14</v>
      </c>
      <c r="C44" s="403" t="s">
        <v>93</v>
      </c>
      <c r="D44" s="404"/>
      <c r="E44" s="75" t="s">
        <v>35</v>
      </c>
      <c r="F44" s="81"/>
      <c r="G44" s="91">
        <v>1</v>
      </c>
      <c r="H44" s="63"/>
      <c r="I44" s="64">
        <f>$CM$10</f>
        <v>0</v>
      </c>
      <c r="J44" s="63"/>
      <c r="K44" s="64">
        <f>$CM$22</f>
        <v>0</v>
      </c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</row>
    <row r="45" spans="1:190" s="2" customFormat="1" ht="24" customHeight="1" x14ac:dyDescent="0.2">
      <c r="A45" s="413"/>
      <c r="B45" s="72">
        <v>15</v>
      </c>
      <c r="C45" s="403" t="s">
        <v>143</v>
      </c>
      <c r="D45" s="404"/>
      <c r="E45" s="75" t="s">
        <v>35</v>
      </c>
      <c r="F45" s="81"/>
      <c r="G45" s="91">
        <v>1</v>
      </c>
      <c r="H45" s="63"/>
      <c r="I45" s="64">
        <f>$CN$10</f>
        <v>0</v>
      </c>
      <c r="J45" s="63"/>
      <c r="K45" s="64">
        <f>$CN$22</f>
        <v>0</v>
      </c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</row>
    <row r="46" spans="1:190" s="2" customFormat="1" ht="12.75" customHeight="1" x14ac:dyDescent="0.2">
      <c r="A46" s="413"/>
      <c r="B46" s="72">
        <v>16</v>
      </c>
      <c r="C46" s="403" t="s">
        <v>144</v>
      </c>
      <c r="D46" s="404"/>
      <c r="E46" s="75" t="s">
        <v>35</v>
      </c>
      <c r="F46" s="81"/>
      <c r="G46" s="91">
        <v>1</v>
      </c>
      <c r="H46" s="63"/>
      <c r="I46" s="64">
        <f>$CO$10</f>
        <v>0</v>
      </c>
      <c r="J46" s="63"/>
      <c r="K46" s="64">
        <f>$CO$22</f>
        <v>0</v>
      </c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</row>
    <row r="47" spans="1:190" s="2" customFormat="1" ht="12.75" customHeight="1" x14ac:dyDescent="0.2">
      <c r="A47" s="413"/>
      <c r="B47" s="72">
        <v>17</v>
      </c>
      <c r="C47" s="403" t="s">
        <v>145</v>
      </c>
      <c r="D47" s="404"/>
      <c r="E47" s="75" t="s">
        <v>35</v>
      </c>
      <c r="F47" s="81"/>
      <c r="G47" s="91">
        <v>1</v>
      </c>
      <c r="H47" s="63"/>
      <c r="I47" s="64">
        <f>$CP$10</f>
        <v>0</v>
      </c>
      <c r="J47" s="63"/>
      <c r="K47" s="64">
        <f>$CP$22</f>
        <v>0</v>
      </c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</row>
    <row r="48" spans="1:190" s="2" customFormat="1" ht="12.75" customHeight="1" x14ac:dyDescent="0.2">
      <c r="A48" s="413"/>
      <c r="B48" s="72">
        <v>18</v>
      </c>
      <c r="C48" s="403" t="s">
        <v>146</v>
      </c>
      <c r="D48" s="404"/>
      <c r="E48" s="75" t="s">
        <v>35</v>
      </c>
      <c r="F48" s="81"/>
      <c r="G48" s="91">
        <v>1</v>
      </c>
      <c r="H48" s="63"/>
      <c r="I48" s="64">
        <f>$CQ$10</f>
        <v>0</v>
      </c>
      <c r="J48" s="63"/>
      <c r="K48" s="64">
        <f>$CQ$22</f>
        <v>0</v>
      </c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</row>
    <row r="49" spans="1:190" s="2" customFormat="1" ht="24.75" customHeight="1" x14ac:dyDescent="0.2">
      <c r="A49" s="413"/>
      <c r="B49" s="72">
        <v>19</v>
      </c>
      <c r="C49" s="403" t="s">
        <v>95</v>
      </c>
      <c r="D49" s="404"/>
      <c r="E49" s="75" t="s">
        <v>35</v>
      </c>
      <c r="F49" s="81"/>
      <c r="G49" s="91">
        <v>1</v>
      </c>
      <c r="H49" s="63"/>
      <c r="I49" s="64">
        <f>$CR$10</f>
        <v>0</v>
      </c>
      <c r="J49" s="63"/>
      <c r="K49" s="64">
        <f>$CR$22</f>
        <v>0</v>
      </c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</row>
    <row r="50" spans="1:190" s="2" customFormat="1" ht="24.75" customHeight="1" x14ac:dyDescent="0.2">
      <c r="A50" s="413"/>
      <c r="B50" s="72">
        <v>20</v>
      </c>
      <c r="C50" s="403" t="s">
        <v>147</v>
      </c>
      <c r="D50" s="404"/>
      <c r="E50" s="75" t="s">
        <v>35</v>
      </c>
      <c r="F50" s="81"/>
      <c r="G50" s="91">
        <v>10</v>
      </c>
      <c r="H50" s="63"/>
      <c r="I50" s="64">
        <f>$CS$10</f>
        <v>0</v>
      </c>
      <c r="J50" s="63"/>
      <c r="K50" s="64">
        <f>$CS$22</f>
        <v>0</v>
      </c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</row>
    <row r="51" spans="1:190" s="2" customFormat="1" ht="12.75" customHeight="1" x14ac:dyDescent="0.2">
      <c r="A51" s="413"/>
      <c r="B51" s="72">
        <v>21</v>
      </c>
      <c r="C51" s="403" t="s">
        <v>148</v>
      </c>
      <c r="D51" s="404"/>
      <c r="E51" s="75" t="s">
        <v>35</v>
      </c>
      <c r="F51" s="81"/>
      <c r="G51" s="91">
        <v>10</v>
      </c>
      <c r="H51" s="63"/>
      <c r="I51" s="64">
        <f>$CT$10</f>
        <v>0</v>
      </c>
      <c r="J51" s="63"/>
      <c r="K51" s="64">
        <f>$CT$22</f>
        <v>0</v>
      </c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</row>
    <row r="52" spans="1:190" s="2" customFormat="1" ht="12.75" customHeight="1" x14ac:dyDescent="0.2">
      <c r="A52" s="413"/>
      <c r="B52" s="72">
        <v>22</v>
      </c>
      <c r="C52" s="403" t="s">
        <v>149</v>
      </c>
      <c r="D52" s="404"/>
      <c r="E52" s="75" t="s">
        <v>35</v>
      </c>
      <c r="F52" s="81"/>
      <c r="G52" s="91">
        <v>1</v>
      </c>
      <c r="H52" s="63"/>
      <c r="I52" s="64">
        <f>$CU$10</f>
        <v>0</v>
      </c>
      <c r="J52" s="63"/>
      <c r="K52" s="64">
        <f>$CU$22</f>
        <v>0</v>
      </c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</row>
    <row r="53" spans="1:190" s="2" customFormat="1" ht="12.75" customHeight="1" x14ac:dyDescent="0.2">
      <c r="A53" s="413"/>
      <c r="B53" s="72">
        <v>23</v>
      </c>
      <c r="C53" s="403" t="s">
        <v>150</v>
      </c>
      <c r="D53" s="404"/>
      <c r="E53" s="75" t="s">
        <v>35</v>
      </c>
      <c r="F53" s="81"/>
      <c r="G53" s="91">
        <v>1</v>
      </c>
      <c r="H53" s="63"/>
      <c r="I53" s="64">
        <f>$CV$10</f>
        <v>0</v>
      </c>
      <c r="J53" s="63"/>
      <c r="K53" s="64">
        <f>$CV$22</f>
        <v>0</v>
      </c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</row>
    <row r="54" spans="1:190" s="2" customFormat="1" ht="12.75" customHeight="1" x14ac:dyDescent="0.2">
      <c r="A54" s="413"/>
      <c r="B54" s="72">
        <v>24</v>
      </c>
      <c r="C54" s="403" t="s">
        <v>151</v>
      </c>
      <c r="D54" s="404"/>
      <c r="E54" s="75" t="s">
        <v>35</v>
      </c>
      <c r="F54" s="81"/>
      <c r="G54" s="91">
        <v>1</v>
      </c>
      <c r="H54" s="63"/>
      <c r="I54" s="64">
        <f>$CW$10</f>
        <v>0</v>
      </c>
      <c r="J54" s="63"/>
      <c r="K54" s="64">
        <f>$CW$22</f>
        <v>0</v>
      </c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</row>
    <row r="55" spans="1:190" s="2" customFormat="1" ht="12.75" x14ac:dyDescent="0.2">
      <c r="A55" s="413"/>
      <c r="B55" s="72">
        <v>25</v>
      </c>
      <c r="C55" s="403" t="s">
        <v>152</v>
      </c>
      <c r="D55" s="404"/>
      <c r="E55" s="75" t="s">
        <v>35</v>
      </c>
      <c r="F55" s="81"/>
      <c r="G55" s="91">
        <v>1</v>
      </c>
      <c r="H55" s="63"/>
      <c r="I55" s="64">
        <f>$CX$10</f>
        <v>0</v>
      </c>
      <c r="J55" s="63"/>
      <c r="K55" s="64">
        <f>$CX$22</f>
        <v>0</v>
      </c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</row>
    <row r="56" spans="1:190" s="2" customFormat="1" ht="12.75" customHeight="1" x14ac:dyDescent="0.2">
      <c r="A56" s="413"/>
      <c r="B56" s="72">
        <v>26</v>
      </c>
      <c r="C56" s="403" t="s">
        <v>153</v>
      </c>
      <c r="D56" s="404"/>
      <c r="E56" s="75" t="s">
        <v>35</v>
      </c>
      <c r="F56" s="81"/>
      <c r="G56" s="91">
        <v>1000</v>
      </c>
      <c r="H56" s="63"/>
      <c r="I56" s="64">
        <f>$CY$10</f>
        <v>0</v>
      </c>
      <c r="J56" s="63"/>
      <c r="K56" s="64">
        <f>$CY$22</f>
        <v>0</v>
      </c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</row>
    <row r="57" spans="1:190" s="2" customFormat="1" ht="12.75" x14ac:dyDescent="0.2">
      <c r="A57" s="413"/>
      <c r="B57" s="72">
        <v>27</v>
      </c>
      <c r="C57" s="403" t="s">
        <v>154</v>
      </c>
      <c r="D57" s="404"/>
      <c r="E57" s="75" t="s">
        <v>35</v>
      </c>
      <c r="F57" s="81"/>
      <c r="G57" s="91">
        <v>1</v>
      </c>
      <c r="H57" s="63"/>
      <c r="I57" s="64">
        <f>$CZ$10</f>
        <v>0</v>
      </c>
      <c r="J57" s="63"/>
      <c r="K57" s="64">
        <f>$CZ$22</f>
        <v>0</v>
      </c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</row>
    <row r="58" spans="1:190" s="2" customFormat="1" ht="12.75" customHeight="1" x14ac:dyDescent="0.2">
      <c r="A58" s="413"/>
      <c r="B58" s="72">
        <v>28</v>
      </c>
      <c r="C58" s="403" t="s">
        <v>155</v>
      </c>
      <c r="D58" s="404"/>
      <c r="E58" s="75" t="s">
        <v>35</v>
      </c>
      <c r="F58" s="81"/>
      <c r="G58" s="91">
        <v>1</v>
      </c>
      <c r="H58" s="63"/>
      <c r="I58" s="64">
        <f>$DA$10</f>
        <v>0</v>
      </c>
      <c r="J58" s="63"/>
      <c r="K58" s="64">
        <f>$DA$22</f>
        <v>0</v>
      </c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</row>
    <row r="59" spans="1:190" s="2" customFormat="1" ht="12.75" customHeight="1" x14ac:dyDescent="0.2">
      <c r="A59" s="413"/>
      <c r="B59" s="72">
        <v>29</v>
      </c>
      <c r="C59" s="403" t="s">
        <v>156</v>
      </c>
      <c r="D59" s="404"/>
      <c r="E59" s="75" t="s">
        <v>35</v>
      </c>
      <c r="F59" s="81"/>
      <c r="G59" s="91">
        <v>1</v>
      </c>
      <c r="H59" s="63"/>
      <c r="I59" s="64">
        <f>$DB$10</f>
        <v>0</v>
      </c>
      <c r="J59" s="63"/>
      <c r="K59" s="64">
        <f>$DB$22</f>
        <v>0</v>
      </c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</row>
    <row r="60" spans="1:190" s="2" customFormat="1" ht="12.75" customHeight="1" x14ac:dyDescent="0.2">
      <c r="A60" s="413"/>
      <c r="B60" s="72">
        <v>30</v>
      </c>
      <c r="C60" s="403" t="s">
        <v>157</v>
      </c>
      <c r="D60" s="404"/>
      <c r="E60" s="75" t="s">
        <v>35</v>
      </c>
      <c r="F60" s="81"/>
      <c r="G60" s="91">
        <v>1</v>
      </c>
      <c r="H60" s="63"/>
      <c r="I60" s="64">
        <f>$DC$10</f>
        <v>0</v>
      </c>
      <c r="J60" s="63"/>
      <c r="K60" s="64">
        <f>$DC$22</f>
        <v>0</v>
      </c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</row>
    <row r="61" spans="1:190" s="2" customFormat="1" ht="12.75" x14ac:dyDescent="0.2">
      <c r="A61" s="413"/>
      <c r="B61" s="72">
        <v>31</v>
      </c>
      <c r="C61" s="403" t="s">
        <v>158</v>
      </c>
      <c r="D61" s="404"/>
      <c r="E61" s="75" t="s">
        <v>35</v>
      </c>
      <c r="F61" s="81"/>
      <c r="G61" s="91">
        <v>1</v>
      </c>
      <c r="H61" s="63"/>
      <c r="I61" s="64">
        <f>$DD$10</f>
        <v>0</v>
      </c>
      <c r="J61" s="63"/>
      <c r="K61" s="64">
        <f>$DD$22</f>
        <v>0</v>
      </c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</row>
    <row r="62" spans="1:190" s="2" customFormat="1" ht="12.75" x14ac:dyDescent="0.2">
      <c r="A62" s="413"/>
      <c r="B62" s="72">
        <v>32</v>
      </c>
      <c r="C62" s="403" t="s">
        <v>104</v>
      </c>
      <c r="D62" s="404"/>
      <c r="E62" s="75" t="s">
        <v>35</v>
      </c>
      <c r="F62" s="81"/>
      <c r="G62" s="91">
        <v>1</v>
      </c>
      <c r="H62" s="63"/>
      <c r="I62" s="64">
        <f>$DE$10</f>
        <v>0</v>
      </c>
      <c r="J62" s="63"/>
      <c r="K62" s="64">
        <f>$DE$22</f>
        <v>0</v>
      </c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</row>
    <row r="63" spans="1:190" s="2" customFormat="1" ht="39" customHeight="1" x14ac:dyDescent="0.2">
      <c r="A63" s="413"/>
      <c r="B63" s="72">
        <v>33</v>
      </c>
      <c r="C63" s="403" t="s">
        <v>159</v>
      </c>
      <c r="D63" s="404"/>
      <c r="E63" s="75" t="s">
        <v>63</v>
      </c>
      <c r="F63" s="81"/>
      <c r="G63" s="91">
        <v>0.1</v>
      </c>
      <c r="H63" s="63"/>
      <c r="I63" s="64">
        <f>$DF$10</f>
        <v>0</v>
      </c>
      <c r="J63" s="63"/>
      <c r="K63" s="64">
        <f>$DF$22</f>
        <v>0</v>
      </c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</row>
    <row r="64" spans="1:190" s="2" customFormat="1" ht="24" customHeight="1" x14ac:dyDescent="0.2">
      <c r="A64" s="413"/>
      <c r="B64" s="72">
        <v>34</v>
      </c>
      <c r="C64" s="403" t="s">
        <v>160</v>
      </c>
      <c r="D64" s="404"/>
      <c r="E64" s="75" t="s">
        <v>35</v>
      </c>
      <c r="F64" s="81"/>
      <c r="G64" s="91">
        <v>1</v>
      </c>
      <c r="H64" s="63"/>
      <c r="I64" s="64">
        <f>$DG$10</f>
        <v>0</v>
      </c>
      <c r="J64" s="63"/>
      <c r="K64" s="64">
        <f>$DG$22</f>
        <v>0</v>
      </c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</row>
    <row r="65" spans="1:190" s="2" customFormat="1" ht="12.75" customHeight="1" x14ac:dyDescent="0.2">
      <c r="A65" s="413"/>
      <c r="B65" s="72">
        <v>35</v>
      </c>
      <c r="C65" s="403" t="s">
        <v>161</v>
      </c>
      <c r="D65" s="404"/>
      <c r="E65" s="75" t="s">
        <v>35</v>
      </c>
      <c r="F65" s="81"/>
      <c r="G65" s="91">
        <v>1</v>
      </c>
      <c r="H65" s="63"/>
      <c r="I65" s="64">
        <f>$DH$10</f>
        <v>0</v>
      </c>
      <c r="J65" s="63"/>
      <c r="K65" s="64">
        <f>$DH$22</f>
        <v>0</v>
      </c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</row>
    <row r="66" spans="1:190" s="2" customFormat="1" ht="12.75" customHeight="1" x14ac:dyDescent="0.2">
      <c r="A66" s="413"/>
      <c r="B66" s="72">
        <v>36</v>
      </c>
      <c r="C66" s="403" t="s">
        <v>162</v>
      </c>
      <c r="D66" s="404"/>
      <c r="E66" s="75" t="s">
        <v>63</v>
      </c>
      <c r="F66" s="81"/>
      <c r="G66" s="91">
        <v>0.1</v>
      </c>
      <c r="H66" s="63"/>
      <c r="I66" s="64">
        <f>$DI$10</f>
        <v>0</v>
      </c>
      <c r="J66" s="63"/>
      <c r="K66" s="64">
        <f>$DI$22</f>
        <v>0</v>
      </c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</row>
    <row r="67" spans="1:190" s="2" customFormat="1" ht="12.75" x14ac:dyDescent="0.2">
      <c r="A67" s="413"/>
      <c r="B67" s="72">
        <v>37</v>
      </c>
      <c r="C67" s="403" t="s">
        <v>163</v>
      </c>
      <c r="D67" s="404"/>
      <c r="E67" s="75" t="s">
        <v>35</v>
      </c>
      <c r="F67" s="81"/>
      <c r="G67" s="91">
        <v>1</v>
      </c>
      <c r="H67" s="63"/>
      <c r="I67" s="64">
        <f>$DJ$10</f>
        <v>0</v>
      </c>
      <c r="J67" s="63"/>
      <c r="K67" s="64">
        <f>$DJ$22</f>
        <v>0</v>
      </c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</row>
    <row r="68" spans="1:190" s="2" customFormat="1" ht="12.75" customHeight="1" x14ac:dyDescent="0.2">
      <c r="A68" s="413"/>
      <c r="B68" s="72">
        <v>38</v>
      </c>
      <c r="C68" s="403" t="s">
        <v>109</v>
      </c>
      <c r="D68" s="404"/>
      <c r="E68" s="75" t="s">
        <v>35</v>
      </c>
      <c r="F68" s="81"/>
      <c r="G68" s="91">
        <v>10</v>
      </c>
      <c r="H68" s="63"/>
      <c r="I68" s="64">
        <f>$DK$10</f>
        <v>0</v>
      </c>
      <c r="J68" s="63"/>
      <c r="K68" s="64">
        <f>$DK$22</f>
        <v>0</v>
      </c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</row>
    <row r="69" spans="1:190" s="2" customFormat="1" ht="12.75" customHeight="1" x14ac:dyDescent="0.2">
      <c r="A69" s="413"/>
      <c r="B69" s="72">
        <v>39</v>
      </c>
      <c r="C69" s="403" t="s">
        <v>164</v>
      </c>
      <c r="D69" s="404"/>
      <c r="E69" s="75" t="s">
        <v>35</v>
      </c>
      <c r="F69" s="81"/>
      <c r="G69" s="91">
        <v>1</v>
      </c>
      <c r="H69" s="63"/>
      <c r="I69" s="64">
        <f>$DL$10</f>
        <v>0</v>
      </c>
      <c r="J69" s="63"/>
      <c r="K69" s="64">
        <f>$DL$22</f>
        <v>0</v>
      </c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</row>
    <row r="70" spans="1:190" s="2" customFormat="1" ht="25.5" customHeight="1" x14ac:dyDescent="0.2">
      <c r="A70" s="413"/>
      <c r="B70" s="72">
        <v>40</v>
      </c>
      <c r="C70" s="403" t="s">
        <v>165</v>
      </c>
      <c r="D70" s="404"/>
      <c r="E70" s="75" t="s">
        <v>35</v>
      </c>
      <c r="F70" s="81"/>
      <c r="G70" s="91">
        <v>1</v>
      </c>
      <c r="H70" s="63"/>
      <c r="I70" s="64">
        <f>$DM$10</f>
        <v>0</v>
      </c>
      <c r="J70" s="63"/>
      <c r="K70" s="64">
        <f>$DM$22</f>
        <v>0</v>
      </c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</row>
    <row r="71" spans="1:190" s="2" customFormat="1" ht="12.75" customHeight="1" x14ac:dyDescent="0.2">
      <c r="A71" s="413"/>
      <c r="B71" s="72">
        <v>41</v>
      </c>
      <c r="C71" s="403" t="s">
        <v>166</v>
      </c>
      <c r="D71" s="404"/>
      <c r="E71" s="75" t="s">
        <v>35</v>
      </c>
      <c r="F71" s="81"/>
      <c r="G71" s="91">
        <v>10</v>
      </c>
      <c r="H71" s="63"/>
      <c r="I71" s="64">
        <f>$DN$10</f>
        <v>0</v>
      </c>
      <c r="J71" s="63"/>
      <c r="K71" s="64">
        <f>$DN$22</f>
        <v>0</v>
      </c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</row>
    <row r="72" spans="1:190" s="2" customFormat="1" ht="12.75" customHeight="1" x14ac:dyDescent="0.2">
      <c r="A72" s="413"/>
      <c r="B72" s="72">
        <v>42</v>
      </c>
      <c r="C72" s="403" t="s">
        <v>167</v>
      </c>
      <c r="D72" s="404"/>
      <c r="E72" s="75" t="s">
        <v>35</v>
      </c>
      <c r="F72" s="81"/>
      <c r="G72" s="91">
        <v>10</v>
      </c>
      <c r="H72" s="63"/>
      <c r="I72" s="64">
        <f>$DO$10</f>
        <v>0</v>
      </c>
      <c r="J72" s="63"/>
      <c r="K72" s="64">
        <f>$DO$22</f>
        <v>0</v>
      </c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</row>
    <row r="73" spans="1:190" s="2" customFormat="1" ht="12.75" customHeight="1" x14ac:dyDescent="0.2">
      <c r="A73" s="413"/>
      <c r="B73" s="72">
        <v>43</v>
      </c>
      <c r="C73" s="403" t="s">
        <v>168</v>
      </c>
      <c r="D73" s="404"/>
      <c r="E73" s="75" t="s">
        <v>35</v>
      </c>
      <c r="F73" s="81"/>
      <c r="G73" s="91">
        <v>1</v>
      </c>
      <c r="H73" s="63"/>
      <c r="I73" s="64">
        <f>$DP$10</f>
        <v>0</v>
      </c>
      <c r="J73" s="63"/>
      <c r="K73" s="64">
        <f>$DP$22</f>
        <v>0</v>
      </c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</row>
    <row r="74" spans="1:190" s="2" customFormat="1" ht="12.75" customHeight="1" thickBot="1" x14ac:dyDescent="0.25">
      <c r="A74" s="414"/>
      <c r="B74" s="72">
        <v>44</v>
      </c>
      <c r="C74" s="403" t="s">
        <v>169</v>
      </c>
      <c r="D74" s="404"/>
      <c r="E74" s="75" t="s">
        <v>35</v>
      </c>
      <c r="F74" s="81"/>
      <c r="G74" s="91">
        <v>10</v>
      </c>
      <c r="H74" s="63"/>
      <c r="I74" s="64">
        <f>$DQ$10</f>
        <v>0</v>
      </c>
      <c r="J74" s="63"/>
      <c r="K74" s="64">
        <f>$DQ$22</f>
        <v>0</v>
      </c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</row>
    <row r="75" spans="1:190" s="2" customFormat="1" ht="12.75" x14ac:dyDescent="0.2">
      <c r="A75" s="415" t="s">
        <v>26</v>
      </c>
      <c r="B75" s="72">
        <v>45</v>
      </c>
      <c r="C75" s="403" t="s">
        <v>170</v>
      </c>
      <c r="D75" s="404"/>
      <c r="E75" s="75" t="s">
        <v>35</v>
      </c>
      <c r="F75" s="81"/>
      <c r="G75" s="91">
        <v>1</v>
      </c>
      <c r="H75" s="63"/>
      <c r="I75" s="64">
        <f>$DR$10</f>
        <v>0</v>
      </c>
      <c r="J75" s="63"/>
      <c r="K75" s="64">
        <f>$DR$22</f>
        <v>0</v>
      </c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</row>
    <row r="76" spans="1:190" s="2" customFormat="1" ht="79.5" customHeight="1" x14ac:dyDescent="0.2">
      <c r="A76" s="416"/>
      <c r="B76" s="72">
        <v>46</v>
      </c>
      <c r="C76" s="403" t="s">
        <v>171</v>
      </c>
      <c r="D76" s="404"/>
      <c r="E76" s="76" t="s">
        <v>197</v>
      </c>
      <c r="F76" s="81"/>
      <c r="G76" s="91">
        <v>200</v>
      </c>
      <c r="H76" s="63"/>
      <c r="I76" s="64">
        <f>$DS$10</f>
        <v>0</v>
      </c>
      <c r="J76" s="63"/>
      <c r="K76" s="64">
        <f>$DS$22</f>
        <v>0</v>
      </c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</row>
    <row r="77" spans="1:190" s="2" customFormat="1" ht="12.75" customHeight="1" x14ac:dyDescent="0.2">
      <c r="A77" s="416"/>
      <c r="B77" s="72">
        <v>47</v>
      </c>
      <c r="C77" s="403" t="s">
        <v>172</v>
      </c>
      <c r="D77" s="404"/>
      <c r="E77" s="75" t="s">
        <v>35</v>
      </c>
      <c r="F77" s="81"/>
      <c r="G77" s="91">
        <v>1</v>
      </c>
      <c r="H77" s="63"/>
      <c r="I77" s="64">
        <f>$DT$10</f>
        <v>0</v>
      </c>
      <c r="J77" s="63"/>
      <c r="K77" s="64">
        <f>$DT$22</f>
        <v>0</v>
      </c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</row>
    <row r="78" spans="1:190" s="2" customFormat="1" ht="40.5" customHeight="1" x14ac:dyDescent="0.2">
      <c r="A78" s="416"/>
      <c r="B78" s="72">
        <v>48</v>
      </c>
      <c r="C78" s="403" t="s">
        <v>173</v>
      </c>
      <c r="D78" s="404"/>
      <c r="E78" s="77" t="s">
        <v>35</v>
      </c>
      <c r="F78" s="82"/>
      <c r="G78" s="92">
        <v>1</v>
      </c>
      <c r="H78" s="63"/>
      <c r="I78" s="64">
        <f>$DU$10</f>
        <v>0</v>
      </c>
      <c r="J78" s="63"/>
      <c r="K78" s="64">
        <f>$DU$22</f>
        <v>0</v>
      </c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</row>
    <row r="79" spans="1:190" s="2" customFormat="1" ht="76.5" customHeight="1" x14ac:dyDescent="0.2">
      <c r="A79" s="416"/>
      <c r="B79" s="72">
        <v>49</v>
      </c>
      <c r="C79" s="403" t="s">
        <v>174</v>
      </c>
      <c r="D79" s="404"/>
      <c r="E79" s="78" t="s">
        <v>198</v>
      </c>
      <c r="F79" s="81"/>
      <c r="G79" s="91">
        <v>200</v>
      </c>
      <c r="H79" s="63"/>
      <c r="I79" s="64">
        <f>$DV$10</f>
        <v>0</v>
      </c>
      <c r="J79" s="63"/>
      <c r="K79" s="64">
        <f>$DV$22</f>
        <v>0</v>
      </c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</row>
    <row r="80" spans="1:190" s="2" customFormat="1" ht="12.75" customHeight="1" x14ac:dyDescent="0.2">
      <c r="A80" s="416"/>
      <c r="B80" s="72">
        <v>50</v>
      </c>
      <c r="C80" s="403" t="s">
        <v>175</v>
      </c>
      <c r="D80" s="404"/>
      <c r="E80" s="75" t="s">
        <v>35</v>
      </c>
      <c r="F80" s="81"/>
      <c r="G80" s="91">
        <v>10</v>
      </c>
      <c r="H80" s="63"/>
      <c r="I80" s="64">
        <f>$DW$10</f>
        <v>0</v>
      </c>
      <c r="J80" s="63"/>
      <c r="K80" s="64">
        <f>$DW$22</f>
        <v>0</v>
      </c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</row>
    <row r="81" spans="1:190" s="2" customFormat="1" ht="12.75" customHeight="1" x14ac:dyDescent="0.2">
      <c r="A81" s="416"/>
      <c r="B81" s="72">
        <v>51</v>
      </c>
      <c r="C81" s="403" t="s">
        <v>176</v>
      </c>
      <c r="D81" s="404"/>
      <c r="E81" s="75" t="s">
        <v>35</v>
      </c>
      <c r="F81" s="81"/>
      <c r="G81" s="91">
        <v>1</v>
      </c>
      <c r="H81" s="63"/>
      <c r="I81" s="64">
        <f>$DX$10</f>
        <v>0</v>
      </c>
      <c r="J81" s="63"/>
      <c r="K81" s="64">
        <f>$DX$22</f>
        <v>0</v>
      </c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</row>
    <row r="82" spans="1:190" s="2" customFormat="1" ht="12.75" customHeight="1" x14ac:dyDescent="0.2">
      <c r="A82" s="416"/>
      <c r="B82" s="72">
        <v>52</v>
      </c>
      <c r="C82" s="403" t="s">
        <v>177</v>
      </c>
      <c r="D82" s="404"/>
      <c r="E82" s="75" t="s">
        <v>35</v>
      </c>
      <c r="F82" s="81"/>
      <c r="G82" s="91">
        <v>10</v>
      </c>
      <c r="H82" s="63"/>
      <c r="I82" s="64">
        <f>$DY$10</f>
        <v>0</v>
      </c>
      <c r="J82" s="63"/>
      <c r="K82" s="64">
        <f>$DY$22</f>
        <v>0</v>
      </c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</row>
    <row r="83" spans="1:190" s="2" customFormat="1" ht="12.75" customHeight="1" x14ac:dyDescent="0.2">
      <c r="A83" s="416"/>
      <c r="B83" s="72">
        <v>53</v>
      </c>
      <c r="C83" s="403" t="s">
        <v>178</v>
      </c>
      <c r="D83" s="404"/>
      <c r="E83" s="75" t="s">
        <v>35</v>
      </c>
      <c r="F83" s="81"/>
      <c r="G83" s="91">
        <v>50</v>
      </c>
      <c r="H83" s="63"/>
      <c r="I83" s="64">
        <f>$DZ$10</f>
        <v>0</v>
      </c>
      <c r="J83" s="63"/>
      <c r="K83" s="64">
        <f>$DZ$22</f>
        <v>0</v>
      </c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</row>
    <row r="84" spans="1:190" s="2" customFormat="1" ht="24.75" customHeight="1" x14ac:dyDescent="0.2">
      <c r="A84" s="416"/>
      <c r="B84" s="72">
        <v>54</v>
      </c>
      <c r="C84" s="403" t="s">
        <v>179</v>
      </c>
      <c r="D84" s="404"/>
      <c r="E84" s="75" t="s">
        <v>35</v>
      </c>
      <c r="F84" s="81"/>
      <c r="G84" s="91">
        <v>1</v>
      </c>
      <c r="H84" s="63"/>
      <c r="I84" s="64">
        <f>$EA$10</f>
        <v>0</v>
      </c>
      <c r="J84" s="63"/>
      <c r="K84" s="64">
        <f>$EA$22</f>
        <v>0</v>
      </c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</row>
    <row r="85" spans="1:190" s="2" customFormat="1" ht="24" customHeight="1" x14ac:dyDescent="0.2">
      <c r="A85" s="416"/>
      <c r="B85" s="72">
        <v>55</v>
      </c>
      <c r="C85" s="403" t="s">
        <v>180</v>
      </c>
      <c r="D85" s="404"/>
      <c r="E85" s="75" t="s">
        <v>35</v>
      </c>
      <c r="F85" s="81"/>
      <c r="G85" s="91">
        <v>20</v>
      </c>
      <c r="H85" s="63"/>
      <c r="I85" s="64">
        <f>$EB$10</f>
        <v>0</v>
      </c>
      <c r="J85" s="63"/>
      <c r="K85" s="64">
        <f>$EB$22</f>
        <v>0</v>
      </c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</row>
    <row r="86" spans="1:190" s="2" customFormat="1" ht="24.75" customHeight="1" x14ac:dyDescent="0.2">
      <c r="A86" s="416"/>
      <c r="B86" s="72">
        <v>56</v>
      </c>
      <c r="C86" s="403" t="s">
        <v>181</v>
      </c>
      <c r="D86" s="404"/>
      <c r="E86" s="75" t="s">
        <v>35</v>
      </c>
      <c r="F86" s="81"/>
      <c r="G86" s="91">
        <v>5</v>
      </c>
      <c r="H86" s="63"/>
      <c r="I86" s="64">
        <f>$EC$10</f>
        <v>0</v>
      </c>
      <c r="J86" s="63"/>
      <c r="K86" s="64">
        <f>$EC$22</f>
        <v>0</v>
      </c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</row>
    <row r="87" spans="1:190" s="2" customFormat="1" ht="76.5" customHeight="1" x14ac:dyDescent="0.2">
      <c r="A87" s="416"/>
      <c r="B87" s="72">
        <v>57</v>
      </c>
      <c r="C87" s="403" t="s">
        <v>182</v>
      </c>
      <c r="D87" s="404"/>
      <c r="E87" s="78" t="s">
        <v>199</v>
      </c>
      <c r="F87" s="81"/>
      <c r="G87" s="91">
        <v>200</v>
      </c>
      <c r="H87" s="63"/>
      <c r="I87" s="64">
        <f>$ED$10</f>
        <v>0</v>
      </c>
      <c r="J87" s="63"/>
      <c r="K87" s="64">
        <f>$ED$22</f>
        <v>0</v>
      </c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</row>
    <row r="88" spans="1:190" s="2" customFormat="1" ht="24.75" customHeight="1" x14ac:dyDescent="0.2">
      <c r="A88" s="416"/>
      <c r="B88" s="72">
        <v>58</v>
      </c>
      <c r="C88" s="403" t="s">
        <v>183</v>
      </c>
      <c r="D88" s="404"/>
      <c r="E88" s="75" t="s">
        <v>35</v>
      </c>
      <c r="F88" s="81"/>
      <c r="G88" s="91">
        <v>1</v>
      </c>
      <c r="H88" s="63"/>
      <c r="I88" s="64">
        <f>$EE$10</f>
        <v>0</v>
      </c>
      <c r="J88" s="63"/>
      <c r="K88" s="64">
        <f>$EE$22</f>
        <v>0</v>
      </c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</row>
    <row r="89" spans="1:190" s="2" customFormat="1" ht="26.25" customHeight="1" x14ac:dyDescent="0.2">
      <c r="A89" s="416"/>
      <c r="B89" s="72">
        <v>59</v>
      </c>
      <c r="C89" s="403" t="s">
        <v>184</v>
      </c>
      <c r="D89" s="404"/>
      <c r="E89" s="75" t="s">
        <v>35</v>
      </c>
      <c r="F89" s="81"/>
      <c r="G89" s="91">
        <v>1</v>
      </c>
      <c r="H89" s="63"/>
      <c r="I89" s="64">
        <f>$EF$10</f>
        <v>0</v>
      </c>
      <c r="J89" s="63"/>
      <c r="K89" s="64">
        <f>$EF$22</f>
        <v>0</v>
      </c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</row>
    <row r="90" spans="1:190" s="2" customFormat="1" ht="12.75" x14ac:dyDescent="0.2">
      <c r="A90" s="416"/>
      <c r="B90" s="72">
        <v>60</v>
      </c>
      <c r="C90" s="403" t="s">
        <v>185</v>
      </c>
      <c r="D90" s="404"/>
      <c r="E90" s="75" t="s">
        <v>34</v>
      </c>
      <c r="F90" s="81"/>
      <c r="G90" s="91">
        <v>50</v>
      </c>
      <c r="H90" s="63"/>
      <c r="I90" s="64">
        <f>$EG$10</f>
        <v>0</v>
      </c>
      <c r="J90" s="63"/>
      <c r="K90" s="64">
        <f>$EG$22</f>
        <v>0</v>
      </c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</row>
    <row r="91" spans="1:190" s="2" customFormat="1" ht="12.75" customHeight="1" x14ac:dyDescent="0.2">
      <c r="A91" s="416"/>
      <c r="B91" s="72">
        <v>61</v>
      </c>
      <c r="C91" s="403" t="s">
        <v>186</v>
      </c>
      <c r="D91" s="404"/>
      <c r="E91" s="75" t="s">
        <v>35</v>
      </c>
      <c r="F91" s="81"/>
      <c r="G91" s="91">
        <v>1</v>
      </c>
      <c r="H91" s="63"/>
      <c r="I91" s="64">
        <f>$EH$10</f>
        <v>0</v>
      </c>
      <c r="J91" s="63"/>
      <c r="K91" s="64">
        <f>$EH$22</f>
        <v>0</v>
      </c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</row>
    <row r="92" spans="1:190" s="2" customFormat="1" ht="81" customHeight="1" thickBot="1" x14ac:dyDescent="0.25">
      <c r="A92" s="417"/>
      <c r="B92" s="72">
        <v>62</v>
      </c>
      <c r="C92" s="403" t="s">
        <v>187</v>
      </c>
      <c r="D92" s="404"/>
      <c r="E92" s="78" t="s">
        <v>200</v>
      </c>
      <c r="F92" s="81"/>
      <c r="G92" s="91">
        <v>200</v>
      </c>
      <c r="H92" s="85"/>
      <c r="I92" s="64">
        <f>$EI$10</f>
        <v>0</v>
      </c>
      <c r="J92" s="85"/>
      <c r="K92" s="64">
        <f>$EI$22</f>
        <v>0</v>
      </c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</row>
    <row r="93" spans="1:190" s="2" customFormat="1" ht="28.5" customHeight="1" x14ac:dyDescent="0.2">
      <c r="A93" s="418" t="s">
        <v>27</v>
      </c>
      <c r="B93" s="72">
        <v>63</v>
      </c>
      <c r="C93" s="403" t="s">
        <v>188</v>
      </c>
      <c r="D93" s="404"/>
      <c r="E93" s="75" t="s">
        <v>34</v>
      </c>
      <c r="F93" s="81"/>
      <c r="G93" s="91">
        <v>2000</v>
      </c>
      <c r="H93" s="85"/>
      <c r="I93" s="64">
        <f>$EJ$10</f>
        <v>0</v>
      </c>
      <c r="J93" s="85"/>
      <c r="K93" s="64">
        <f>$EJ$22</f>
        <v>0</v>
      </c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</row>
    <row r="94" spans="1:190" s="2" customFormat="1" ht="12.75" x14ac:dyDescent="0.2">
      <c r="A94" s="419"/>
      <c r="B94" s="72">
        <v>64</v>
      </c>
      <c r="C94" s="403" t="s">
        <v>189</v>
      </c>
      <c r="D94" s="404"/>
      <c r="E94" s="75" t="s">
        <v>35</v>
      </c>
      <c r="F94" s="83"/>
      <c r="G94" s="93">
        <v>1</v>
      </c>
      <c r="H94" s="85"/>
      <c r="I94" s="64">
        <f>$EK$10</f>
        <v>0</v>
      </c>
      <c r="J94" s="85"/>
      <c r="K94" s="64">
        <f>$EK$22</f>
        <v>0</v>
      </c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</row>
    <row r="95" spans="1:190" s="2" customFormat="1" ht="26.25" customHeight="1" x14ac:dyDescent="0.2">
      <c r="A95" s="419"/>
      <c r="B95" s="72">
        <v>65</v>
      </c>
      <c r="C95" s="403" t="s">
        <v>190</v>
      </c>
      <c r="D95" s="404"/>
      <c r="E95" s="75" t="s">
        <v>35</v>
      </c>
      <c r="F95" s="81"/>
      <c r="G95" s="91">
        <v>50</v>
      </c>
      <c r="H95" s="85"/>
      <c r="I95" s="64">
        <f>$EL$10</f>
        <v>0</v>
      </c>
      <c r="J95" s="85"/>
      <c r="K95" s="64">
        <f>$EL$22</f>
        <v>0</v>
      </c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</row>
    <row r="96" spans="1:190" s="2" customFormat="1" ht="26.25" customHeight="1" x14ac:dyDescent="0.2">
      <c r="A96" s="419"/>
      <c r="B96" s="72">
        <v>66</v>
      </c>
      <c r="C96" s="403" t="s">
        <v>191</v>
      </c>
      <c r="D96" s="404"/>
      <c r="E96" s="75" t="s">
        <v>35</v>
      </c>
      <c r="F96" s="81"/>
      <c r="G96" s="91">
        <v>2000</v>
      </c>
      <c r="H96" s="85"/>
      <c r="I96" s="64">
        <f>$EM$10</f>
        <v>0</v>
      </c>
      <c r="J96" s="85"/>
      <c r="K96" s="64">
        <f>$EM$22</f>
        <v>0</v>
      </c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</row>
    <row r="97" spans="1:190" s="2" customFormat="1" ht="25.5" customHeight="1" x14ac:dyDescent="0.2">
      <c r="A97" s="419"/>
      <c r="B97" s="72">
        <v>67</v>
      </c>
      <c r="C97" s="403" t="s">
        <v>192</v>
      </c>
      <c r="D97" s="404"/>
      <c r="E97" s="75" t="s">
        <v>35</v>
      </c>
      <c r="F97" s="81"/>
      <c r="G97" s="91">
        <v>1</v>
      </c>
      <c r="H97" s="85"/>
      <c r="I97" s="64">
        <f>$EN$10</f>
        <v>0</v>
      </c>
      <c r="J97" s="85"/>
      <c r="K97" s="64">
        <f>$EN$22</f>
        <v>0</v>
      </c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</row>
    <row r="98" spans="1:190" s="2" customFormat="1" ht="12.75" x14ac:dyDescent="0.2">
      <c r="A98" s="419"/>
      <c r="B98" s="72">
        <v>68</v>
      </c>
      <c r="C98" s="403" t="s">
        <v>193</v>
      </c>
      <c r="D98" s="404"/>
      <c r="E98" s="75" t="s">
        <v>35</v>
      </c>
      <c r="F98" s="81"/>
      <c r="G98" s="91">
        <v>1</v>
      </c>
      <c r="H98" s="85"/>
      <c r="I98" s="64">
        <f>$EO$10</f>
        <v>0</v>
      </c>
      <c r="J98" s="85"/>
      <c r="K98" s="64">
        <f>$EO$22</f>
        <v>0</v>
      </c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</row>
    <row r="99" spans="1:190" s="2" customFormat="1" ht="12.75" x14ac:dyDescent="0.2">
      <c r="A99" s="419"/>
      <c r="B99" s="72">
        <v>69</v>
      </c>
      <c r="C99" s="403" t="s">
        <v>194</v>
      </c>
      <c r="D99" s="404"/>
      <c r="E99" s="75" t="s">
        <v>35</v>
      </c>
      <c r="F99" s="81"/>
      <c r="G99" s="91">
        <v>1</v>
      </c>
      <c r="H99" s="85"/>
      <c r="I99" s="64">
        <f>$EP$10</f>
        <v>0</v>
      </c>
      <c r="J99" s="85"/>
      <c r="K99" s="64">
        <f>$EP$22</f>
        <v>0</v>
      </c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</row>
    <row r="100" spans="1:190" s="2" customFormat="1" ht="13.5" thickBot="1" x14ac:dyDescent="0.25">
      <c r="A100" s="419"/>
      <c r="B100" s="72">
        <v>70</v>
      </c>
      <c r="C100" s="403" t="s">
        <v>195</v>
      </c>
      <c r="D100" s="404"/>
      <c r="E100" s="75" t="s">
        <v>35</v>
      </c>
      <c r="F100" s="81"/>
      <c r="G100" s="91">
        <v>0.1</v>
      </c>
      <c r="H100" s="85"/>
      <c r="I100" s="66">
        <f>$EQ$10</f>
        <v>0</v>
      </c>
      <c r="J100" s="85"/>
      <c r="K100" s="314">
        <f>$EQ$22</f>
        <v>0</v>
      </c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</row>
    <row r="101" spans="1:190" s="2" customFormat="1" ht="12.75" customHeight="1" thickBot="1" x14ac:dyDescent="0.25">
      <c r="A101" s="420"/>
      <c r="B101" s="73">
        <v>71</v>
      </c>
      <c r="C101" s="405" t="s">
        <v>196</v>
      </c>
      <c r="D101" s="406"/>
      <c r="E101" s="79" t="s">
        <v>35</v>
      </c>
      <c r="F101" s="84"/>
      <c r="G101" s="94">
        <v>1</v>
      </c>
      <c r="H101" s="86"/>
      <c r="I101" s="311">
        <f>$ER$10</f>
        <v>0</v>
      </c>
      <c r="J101" s="86"/>
      <c r="K101" s="312">
        <f>$ER$22</f>
        <v>0</v>
      </c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</row>
    <row r="102" spans="1:190" s="2" customFormat="1" x14ac:dyDescent="0.2">
      <c r="A102" s="1"/>
      <c r="B102" s="4"/>
      <c r="C102" s="18"/>
      <c r="D102" s="19"/>
      <c r="E102" s="24"/>
      <c r="F102" s="447"/>
      <c r="G102" s="447"/>
      <c r="H102" s="351"/>
      <c r="I102" s="351"/>
      <c r="J102" s="351"/>
      <c r="K102" s="35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</row>
    <row r="103" spans="1:190" s="2" customFormat="1" x14ac:dyDescent="0.2">
      <c r="A103" s="1"/>
      <c r="B103" s="4"/>
      <c r="C103" s="18"/>
      <c r="D103" s="19"/>
      <c r="E103" s="24"/>
      <c r="F103" s="351"/>
      <c r="G103" s="351"/>
      <c r="H103" s="351"/>
      <c r="I103" s="351"/>
      <c r="J103" s="351"/>
      <c r="K103" s="35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</row>
    <row r="104" spans="1:190" s="2" customFormat="1" x14ac:dyDescent="0.2">
      <c r="A104" s="1"/>
      <c r="B104" s="4"/>
      <c r="C104" s="18"/>
      <c r="D104" s="19"/>
      <c r="E104" s="24"/>
      <c r="F104" s="351"/>
      <c r="G104" s="351"/>
      <c r="H104" s="351"/>
      <c r="I104" s="351"/>
      <c r="J104" s="351"/>
      <c r="K104" s="35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</row>
    <row r="105" spans="1:190" s="2" customFormat="1" x14ac:dyDescent="0.2">
      <c r="A105" s="1"/>
      <c r="B105" s="4"/>
      <c r="C105" s="18"/>
      <c r="D105" s="19"/>
      <c r="E105" s="24"/>
      <c r="F105" s="351"/>
      <c r="G105" s="351"/>
      <c r="H105" s="351"/>
      <c r="I105" s="351"/>
      <c r="J105" s="351"/>
      <c r="K105" s="35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</row>
    <row r="106" spans="1:190" s="2" customFormat="1" x14ac:dyDescent="0.2">
      <c r="A106" s="1"/>
      <c r="B106" s="4"/>
      <c r="C106" s="18"/>
      <c r="D106" s="19"/>
      <c r="E106" s="24"/>
      <c r="F106" s="351"/>
      <c r="G106" s="351"/>
      <c r="H106" s="351"/>
      <c r="I106" s="351"/>
      <c r="J106" s="351"/>
      <c r="K106" s="35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</row>
    <row r="107" spans="1:190" s="2" customFormat="1" x14ac:dyDescent="0.2">
      <c r="A107" s="1"/>
      <c r="B107" s="4"/>
      <c r="C107" s="18"/>
      <c r="D107" s="19"/>
      <c r="E107" s="24"/>
      <c r="F107" s="351"/>
      <c r="G107" s="351"/>
      <c r="H107" s="351"/>
      <c r="I107" s="351"/>
      <c r="J107" s="351"/>
      <c r="K107" s="35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</row>
    <row r="108" spans="1:190" s="2" customFormat="1" x14ac:dyDescent="0.2">
      <c r="A108" s="1"/>
      <c r="B108" s="4"/>
      <c r="C108" s="18"/>
      <c r="D108" s="19"/>
      <c r="E108" s="24"/>
      <c r="F108" s="351"/>
      <c r="G108" s="351"/>
      <c r="H108" s="351"/>
      <c r="I108" s="351"/>
      <c r="J108" s="351"/>
      <c r="K108" s="35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</row>
    <row r="109" spans="1:190" s="2" customFormat="1" x14ac:dyDescent="0.2">
      <c r="A109" s="1"/>
      <c r="B109" s="4"/>
      <c r="C109" s="18"/>
      <c r="D109" s="19"/>
      <c r="E109" s="24"/>
      <c r="F109" s="351"/>
      <c r="G109" s="351"/>
      <c r="H109" s="351"/>
      <c r="I109" s="351"/>
      <c r="J109" s="351"/>
      <c r="K109" s="35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</row>
    <row r="110" spans="1:190" s="2" customFormat="1" x14ac:dyDescent="0.2">
      <c r="A110" s="1"/>
      <c r="B110" s="4"/>
      <c r="C110" s="18"/>
      <c r="D110" s="19"/>
      <c r="E110" s="24"/>
      <c r="F110" s="351"/>
      <c r="G110" s="351"/>
      <c r="H110" s="351"/>
      <c r="I110" s="351"/>
      <c r="J110" s="351"/>
      <c r="K110" s="35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</row>
    <row r="111" spans="1:190" s="2" customFormat="1" x14ac:dyDescent="0.2">
      <c r="A111" s="1"/>
      <c r="B111" s="4"/>
      <c r="C111" s="18"/>
      <c r="D111" s="19"/>
      <c r="E111" s="24"/>
      <c r="F111" s="351"/>
      <c r="G111" s="351"/>
      <c r="H111" s="351"/>
      <c r="I111" s="351"/>
      <c r="J111" s="351"/>
      <c r="K111" s="35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</row>
    <row r="112" spans="1:190" s="2" customFormat="1" x14ac:dyDescent="0.2">
      <c r="A112" s="1"/>
      <c r="B112" s="4"/>
      <c r="C112" s="18"/>
      <c r="D112" s="19"/>
      <c r="E112" s="24"/>
      <c r="F112" s="351"/>
      <c r="G112" s="351"/>
      <c r="H112" s="351"/>
      <c r="I112" s="351"/>
      <c r="J112" s="351"/>
      <c r="K112" s="35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</row>
    <row r="113" spans="1:190" s="2" customFormat="1" x14ac:dyDescent="0.2">
      <c r="A113" s="1"/>
      <c r="B113" s="4"/>
      <c r="C113" s="18"/>
      <c r="D113" s="19"/>
      <c r="E113" s="24"/>
      <c r="F113" s="351"/>
      <c r="G113" s="351"/>
      <c r="H113" s="351"/>
      <c r="I113" s="351"/>
      <c r="J113" s="351"/>
      <c r="K113" s="35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</row>
    <row r="114" spans="1:190" s="2" customFormat="1" x14ac:dyDescent="0.2">
      <c r="A114" s="1"/>
      <c r="B114" s="4"/>
      <c r="C114" s="18"/>
      <c r="D114" s="19"/>
      <c r="E114" s="24"/>
      <c r="F114" s="351"/>
      <c r="G114" s="351"/>
      <c r="H114" s="351"/>
      <c r="I114" s="351"/>
      <c r="J114" s="351"/>
      <c r="K114" s="35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</row>
    <row r="115" spans="1:190" s="2" customFormat="1" x14ac:dyDescent="0.2">
      <c r="A115" s="1"/>
      <c r="B115" s="4"/>
      <c r="C115" s="18"/>
      <c r="D115" s="19"/>
      <c r="E115" s="24"/>
      <c r="F115" s="351"/>
      <c r="G115" s="351"/>
      <c r="H115" s="351"/>
      <c r="I115" s="351"/>
      <c r="J115" s="351"/>
      <c r="K115" s="35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</row>
    <row r="116" spans="1:190" s="2" customFormat="1" x14ac:dyDescent="0.2">
      <c r="A116" s="1"/>
      <c r="B116" s="4"/>
      <c r="C116" s="18"/>
      <c r="D116" s="19"/>
      <c r="E116" s="24"/>
      <c r="F116" s="351"/>
      <c r="G116" s="351"/>
      <c r="H116" s="351"/>
      <c r="I116" s="351"/>
      <c r="J116" s="351"/>
      <c r="K116" s="35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</row>
    <row r="117" spans="1:190" s="2" customFormat="1" x14ac:dyDescent="0.2">
      <c r="A117" s="1"/>
      <c r="B117" s="4"/>
      <c r="C117" s="18"/>
      <c r="D117" s="19"/>
      <c r="E117" s="24"/>
      <c r="F117" s="351"/>
      <c r="G117" s="351"/>
      <c r="H117" s="351"/>
      <c r="I117" s="351"/>
      <c r="J117" s="351"/>
      <c r="K117" s="35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</row>
    <row r="118" spans="1:190" s="2" customFormat="1" x14ac:dyDescent="0.2">
      <c r="A118" s="1"/>
      <c r="B118" s="4"/>
      <c r="C118" s="18"/>
      <c r="D118" s="19"/>
      <c r="E118" s="24"/>
      <c r="F118" s="351"/>
      <c r="G118" s="351"/>
      <c r="H118" s="351"/>
      <c r="I118" s="351"/>
      <c r="J118" s="351"/>
      <c r="K118" s="35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</row>
    <row r="119" spans="1:190" s="2" customFormat="1" x14ac:dyDescent="0.2">
      <c r="A119" s="1"/>
      <c r="B119" s="4"/>
      <c r="C119" s="18"/>
      <c r="D119" s="19"/>
      <c r="E119" s="24"/>
      <c r="F119" s="351"/>
      <c r="G119" s="351"/>
      <c r="H119" s="351"/>
      <c r="I119" s="351"/>
      <c r="J119" s="351"/>
      <c r="K119" s="35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</row>
    <row r="120" spans="1:190" s="2" customFormat="1" x14ac:dyDescent="0.2">
      <c r="A120" s="1"/>
      <c r="B120" s="4"/>
      <c r="C120" s="18"/>
      <c r="D120" s="19"/>
      <c r="E120" s="24"/>
      <c r="F120" s="351"/>
      <c r="G120" s="351"/>
      <c r="H120" s="351"/>
      <c r="I120" s="351"/>
      <c r="J120" s="351"/>
      <c r="K120" s="35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</row>
    <row r="121" spans="1:190" s="2" customFormat="1" x14ac:dyDescent="0.2">
      <c r="A121" s="1"/>
      <c r="B121" s="4"/>
      <c r="C121" s="18"/>
      <c r="D121" s="19"/>
      <c r="E121" s="24"/>
      <c r="F121" s="351"/>
      <c r="G121" s="351"/>
      <c r="H121" s="351"/>
      <c r="I121" s="351"/>
      <c r="J121" s="351"/>
      <c r="K121" s="35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</row>
    <row r="122" spans="1:190" s="2" customFormat="1" x14ac:dyDescent="0.2">
      <c r="A122" s="1"/>
      <c r="B122" s="4"/>
      <c r="C122" s="18"/>
      <c r="D122" s="19"/>
      <c r="E122" s="24"/>
      <c r="F122" s="351"/>
      <c r="G122" s="351"/>
      <c r="H122" s="351"/>
      <c r="I122" s="351"/>
      <c r="J122" s="351"/>
      <c r="K122" s="35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</row>
    <row r="123" spans="1:190" s="2" customFormat="1" x14ac:dyDescent="0.2">
      <c r="A123" s="1"/>
      <c r="B123" s="4"/>
      <c r="C123" s="18"/>
      <c r="D123" s="19"/>
      <c r="E123" s="24"/>
      <c r="F123" s="351"/>
      <c r="G123" s="351"/>
      <c r="H123" s="351"/>
      <c r="I123" s="351"/>
      <c r="J123" s="351"/>
      <c r="K123" s="35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</row>
    <row r="124" spans="1:190" s="2" customFormat="1" x14ac:dyDescent="0.2">
      <c r="A124" s="1"/>
      <c r="B124" s="4"/>
      <c r="C124" s="18"/>
      <c r="D124" s="19"/>
      <c r="E124" s="24"/>
      <c r="F124" s="351"/>
      <c r="G124" s="351"/>
      <c r="H124" s="351"/>
      <c r="I124" s="351"/>
      <c r="J124" s="351"/>
      <c r="K124" s="35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</row>
    <row r="125" spans="1:190" s="2" customFormat="1" x14ac:dyDescent="0.2">
      <c r="A125" s="1"/>
      <c r="B125" s="4"/>
      <c r="C125" s="18"/>
      <c r="D125" s="19"/>
      <c r="E125" s="24"/>
      <c r="F125" s="351"/>
      <c r="G125" s="351"/>
      <c r="H125" s="351"/>
      <c r="I125" s="351"/>
      <c r="J125" s="351"/>
      <c r="K125" s="35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</row>
    <row r="126" spans="1:190" s="2" customFormat="1" x14ac:dyDescent="0.2">
      <c r="A126" s="1"/>
      <c r="B126" s="4"/>
      <c r="C126" s="18"/>
      <c r="D126" s="19"/>
      <c r="E126" s="24"/>
      <c r="F126" s="351"/>
      <c r="G126" s="351"/>
      <c r="H126" s="351"/>
      <c r="I126" s="351"/>
      <c r="J126" s="351"/>
      <c r="K126" s="35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</row>
    <row r="127" spans="1:190" s="2" customFormat="1" x14ac:dyDescent="0.2">
      <c r="A127" s="1"/>
      <c r="B127" s="4"/>
      <c r="C127" s="18"/>
      <c r="D127" s="19"/>
      <c r="E127" s="24"/>
      <c r="F127" s="351"/>
      <c r="G127" s="351"/>
      <c r="H127" s="351"/>
      <c r="I127" s="351"/>
      <c r="J127" s="351"/>
      <c r="K127" s="35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</row>
    <row r="128" spans="1:190" s="2" customFormat="1" x14ac:dyDescent="0.2">
      <c r="A128" s="1"/>
      <c r="B128" s="4"/>
      <c r="C128" s="18"/>
      <c r="D128" s="19"/>
      <c r="E128" s="24"/>
      <c r="F128" s="351"/>
      <c r="G128" s="351"/>
      <c r="H128" s="351"/>
      <c r="I128" s="351"/>
      <c r="J128" s="351"/>
      <c r="K128" s="35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</row>
    <row r="129" spans="1:190" s="2" customFormat="1" x14ac:dyDescent="0.2">
      <c r="A129" s="1"/>
      <c r="B129" s="4"/>
      <c r="C129" s="18"/>
      <c r="D129" s="19"/>
      <c r="E129" s="24"/>
      <c r="F129" s="351"/>
      <c r="G129" s="351"/>
      <c r="H129" s="351"/>
      <c r="I129" s="351"/>
      <c r="J129" s="351"/>
      <c r="K129" s="35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</row>
    <row r="130" spans="1:190" s="2" customFormat="1" x14ac:dyDescent="0.2">
      <c r="A130" s="1"/>
      <c r="B130" s="4"/>
      <c r="C130" s="18"/>
      <c r="D130" s="19"/>
      <c r="E130" s="24"/>
      <c r="F130" s="351"/>
      <c r="G130" s="351"/>
      <c r="H130" s="351"/>
      <c r="I130" s="351"/>
      <c r="J130" s="351"/>
      <c r="K130" s="35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</row>
    <row r="131" spans="1:190" s="2" customFormat="1" x14ac:dyDescent="0.2">
      <c r="A131" s="1"/>
      <c r="B131" s="4"/>
      <c r="C131" s="18"/>
      <c r="D131" s="19"/>
      <c r="E131" s="24"/>
      <c r="F131" s="351"/>
      <c r="G131" s="351"/>
      <c r="H131" s="351"/>
      <c r="I131" s="351"/>
      <c r="J131" s="351"/>
      <c r="K131" s="35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</row>
    <row r="132" spans="1:190" s="2" customFormat="1" x14ac:dyDescent="0.2">
      <c r="A132" s="1"/>
      <c r="B132" s="4"/>
      <c r="C132" s="18"/>
      <c r="D132" s="19"/>
      <c r="E132" s="24"/>
      <c r="F132" s="351"/>
      <c r="G132" s="351"/>
      <c r="H132" s="351"/>
      <c r="I132" s="351"/>
      <c r="J132" s="351"/>
      <c r="K132" s="35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</row>
    <row r="133" spans="1:190" s="2" customFormat="1" x14ac:dyDescent="0.2">
      <c r="A133" s="1"/>
      <c r="B133" s="4"/>
      <c r="C133" s="18"/>
      <c r="D133" s="19"/>
      <c r="E133" s="24"/>
      <c r="F133" s="351"/>
      <c r="G133" s="351"/>
      <c r="H133" s="351"/>
      <c r="I133" s="351"/>
      <c r="J133" s="351"/>
      <c r="K133" s="35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</row>
    <row r="134" spans="1:190" s="2" customFormat="1" x14ac:dyDescent="0.2">
      <c r="A134" s="1"/>
      <c r="B134" s="4"/>
      <c r="C134" s="18"/>
      <c r="D134" s="19"/>
      <c r="E134" s="24"/>
      <c r="F134" s="351"/>
      <c r="G134" s="351"/>
      <c r="H134" s="351"/>
      <c r="I134" s="351"/>
      <c r="J134" s="351"/>
      <c r="K134" s="35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</row>
    <row r="135" spans="1:190" s="2" customFormat="1" x14ac:dyDescent="0.2">
      <c r="A135" s="1"/>
      <c r="B135" s="4"/>
      <c r="C135" s="18"/>
      <c r="D135" s="19"/>
      <c r="E135" s="24"/>
      <c r="F135" s="351"/>
      <c r="G135" s="351"/>
      <c r="H135" s="351"/>
      <c r="I135" s="351"/>
      <c r="J135" s="351"/>
      <c r="K135" s="35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</row>
    <row r="136" spans="1:190" s="2" customFormat="1" x14ac:dyDescent="0.2">
      <c r="A136" s="1"/>
      <c r="B136" s="4"/>
      <c r="C136" s="18"/>
      <c r="D136" s="19"/>
      <c r="E136" s="24"/>
      <c r="F136" s="351"/>
      <c r="G136" s="351"/>
      <c r="H136" s="351"/>
      <c r="I136" s="351"/>
      <c r="J136" s="351"/>
      <c r="K136" s="35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</row>
    <row r="137" spans="1:190" s="2" customFormat="1" x14ac:dyDescent="0.2">
      <c r="A137" s="1"/>
      <c r="B137" s="4"/>
      <c r="C137" s="18"/>
      <c r="D137" s="19"/>
      <c r="E137" s="24"/>
      <c r="F137" s="351"/>
      <c r="G137" s="351"/>
      <c r="H137" s="351"/>
      <c r="I137" s="351"/>
      <c r="J137" s="351"/>
      <c r="K137" s="35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</row>
    <row r="138" spans="1:190" s="2" customFormat="1" x14ac:dyDescent="0.2">
      <c r="A138" s="1"/>
      <c r="B138" s="4"/>
      <c r="C138" s="18"/>
      <c r="D138" s="19"/>
      <c r="E138" s="24"/>
      <c r="F138" s="351"/>
      <c r="G138" s="351"/>
      <c r="H138" s="351"/>
      <c r="I138" s="351"/>
      <c r="J138" s="351"/>
      <c r="K138" s="35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</row>
    <row r="139" spans="1:190" s="2" customFormat="1" x14ac:dyDescent="0.2">
      <c r="A139" s="1"/>
      <c r="B139" s="4"/>
      <c r="C139" s="18"/>
      <c r="D139" s="19"/>
      <c r="E139" s="24"/>
      <c r="F139" s="351"/>
      <c r="G139" s="351"/>
      <c r="H139" s="351"/>
      <c r="I139" s="351"/>
      <c r="J139" s="351"/>
      <c r="K139" s="35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</row>
    <row r="140" spans="1:190" s="2" customFormat="1" x14ac:dyDescent="0.2">
      <c r="A140" s="1"/>
      <c r="B140" s="4"/>
      <c r="C140" s="18"/>
      <c r="D140" s="19"/>
      <c r="E140" s="24"/>
      <c r="F140" s="351"/>
      <c r="G140" s="351"/>
      <c r="H140" s="351"/>
      <c r="I140" s="351"/>
      <c r="J140" s="351"/>
      <c r="K140" s="35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</row>
    <row r="141" spans="1:190" s="2" customFormat="1" x14ac:dyDescent="0.2">
      <c r="A141" s="1"/>
      <c r="B141" s="4"/>
      <c r="C141" s="18"/>
      <c r="D141" s="19"/>
      <c r="E141" s="24"/>
      <c r="F141" s="351"/>
      <c r="G141" s="351"/>
      <c r="H141" s="351"/>
      <c r="I141" s="351"/>
      <c r="J141" s="351"/>
      <c r="K141" s="35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</row>
    <row r="142" spans="1:190" s="2" customFormat="1" x14ac:dyDescent="0.2">
      <c r="A142" s="1"/>
      <c r="B142" s="4"/>
      <c r="C142" s="18"/>
      <c r="D142" s="19"/>
      <c r="E142" s="24"/>
      <c r="F142" s="351"/>
      <c r="G142" s="351"/>
      <c r="H142" s="351"/>
      <c r="I142" s="351"/>
      <c r="J142" s="351"/>
      <c r="K142" s="35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</row>
    <row r="143" spans="1:190" s="2" customFormat="1" x14ac:dyDescent="0.2">
      <c r="A143" s="1"/>
      <c r="B143" s="4"/>
      <c r="C143" s="18"/>
      <c r="D143" s="19"/>
      <c r="E143" s="24"/>
      <c r="F143" s="351"/>
      <c r="G143" s="351"/>
      <c r="H143" s="351"/>
      <c r="I143" s="351"/>
      <c r="J143" s="351"/>
      <c r="K143" s="35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</row>
    <row r="144" spans="1:190" s="2" customFormat="1" x14ac:dyDescent="0.2">
      <c r="A144" s="1"/>
      <c r="B144" s="4"/>
      <c r="C144" s="18"/>
      <c r="D144" s="19"/>
      <c r="E144" s="24"/>
      <c r="F144" s="351"/>
      <c r="G144" s="351"/>
      <c r="H144" s="351"/>
      <c r="I144" s="351"/>
      <c r="J144" s="351"/>
      <c r="K144" s="35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</row>
    <row r="145" spans="1:190" s="2" customFormat="1" x14ac:dyDescent="0.2">
      <c r="A145" s="1"/>
      <c r="B145" s="4"/>
      <c r="C145" s="18"/>
      <c r="D145" s="19"/>
      <c r="E145" s="24"/>
      <c r="F145" s="351"/>
      <c r="G145" s="351"/>
      <c r="H145" s="351"/>
      <c r="I145" s="351"/>
      <c r="J145" s="351"/>
      <c r="K145" s="35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</row>
    <row r="146" spans="1:190" s="2" customFormat="1" x14ac:dyDescent="0.2">
      <c r="A146" s="1"/>
      <c r="B146" s="4"/>
      <c r="C146" s="18"/>
      <c r="D146" s="19"/>
      <c r="E146" s="24"/>
      <c r="F146" s="351"/>
      <c r="G146" s="351"/>
      <c r="H146" s="351"/>
      <c r="I146" s="351"/>
      <c r="J146" s="351"/>
      <c r="K146" s="35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</row>
    <row r="147" spans="1:190" s="2" customFormat="1" x14ac:dyDescent="0.2">
      <c r="A147" s="1"/>
      <c r="B147" s="4"/>
      <c r="C147" s="18"/>
      <c r="D147" s="19"/>
      <c r="E147" s="24"/>
      <c r="F147" s="351"/>
      <c r="G147" s="351"/>
      <c r="H147" s="351"/>
      <c r="I147" s="351"/>
      <c r="J147" s="351"/>
      <c r="K147" s="35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</row>
    <row r="148" spans="1:190" s="2" customFormat="1" x14ac:dyDescent="0.2">
      <c r="A148" s="1"/>
      <c r="B148" s="4"/>
      <c r="C148" s="18"/>
      <c r="D148" s="19"/>
      <c r="E148" s="24"/>
      <c r="F148" s="351"/>
      <c r="G148" s="351"/>
      <c r="H148" s="351"/>
      <c r="I148" s="351"/>
      <c r="J148" s="351"/>
      <c r="K148" s="35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</row>
    <row r="149" spans="1:190" s="2" customFormat="1" x14ac:dyDescent="0.2">
      <c r="A149" s="1"/>
      <c r="B149" s="4"/>
      <c r="C149" s="18"/>
      <c r="D149" s="19"/>
      <c r="E149" s="24"/>
      <c r="F149" s="351"/>
      <c r="G149" s="351"/>
      <c r="H149" s="351"/>
      <c r="I149" s="351"/>
      <c r="J149" s="351"/>
      <c r="K149" s="35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</row>
    <row r="150" spans="1:190" s="2" customFormat="1" x14ac:dyDescent="0.2">
      <c r="A150" s="1"/>
      <c r="B150" s="4"/>
      <c r="C150" s="18"/>
      <c r="D150" s="19"/>
      <c r="E150" s="24"/>
      <c r="F150" s="351"/>
      <c r="G150" s="351"/>
      <c r="H150" s="351"/>
      <c r="I150" s="351"/>
      <c r="J150" s="351"/>
      <c r="K150" s="35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</row>
    <row r="151" spans="1:190" s="2" customFormat="1" x14ac:dyDescent="0.2">
      <c r="A151" s="1"/>
      <c r="B151" s="4"/>
      <c r="C151" s="18"/>
      <c r="D151" s="19"/>
      <c r="E151" s="24"/>
      <c r="F151" s="351"/>
      <c r="G151" s="351"/>
      <c r="H151" s="351"/>
      <c r="I151" s="351"/>
      <c r="J151" s="351"/>
      <c r="K151" s="35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</row>
    <row r="152" spans="1:190" s="2" customFormat="1" x14ac:dyDescent="0.2">
      <c r="A152" s="1"/>
      <c r="B152" s="4"/>
      <c r="C152" s="18"/>
      <c r="D152" s="19"/>
      <c r="E152" s="24"/>
      <c r="F152" s="351"/>
      <c r="G152" s="351"/>
      <c r="H152" s="351"/>
      <c r="I152" s="351"/>
      <c r="J152" s="351"/>
      <c r="K152" s="35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</row>
    <row r="153" spans="1:190" s="2" customFormat="1" x14ac:dyDescent="0.2">
      <c r="A153" s="1"/>
      <c r="B153" s="4"/>
      <c r="C153" s="18"/>
      <c r="D153" s="19"/>
      <c r="E153" s="24"/>
      <c r="F153" s="351"/>
      <c r="G153" s="351"/>
      <c r="H153" s="351"/>
      <c r="I153" s="351"/>
      <c r="J153" s="351"/>
      <c r="K153" s="35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</row>
    <row r="154" spans="1:190" s="2" customFormat="1" x14ac:dyDescent="0.2">
      <c r="A154" s="1"/>
      <c r="B154" s="4"/>
      <c r="C154" s="18"/>
      <c r="D154" s="19"/>
      <c r="E154" s="24"/>
      <c r="F154" s="351"/>
      <c r="G154" s="351"/>
      <c r="H154" s="351"/>
      <c r="I154" s="351"/>
      <c r="J154" s="351"/>
      <c r="K154" s="35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</row>
    <row r="155" spans="1:190" s="2" customFormat="1" x14ac:dyDescent="0.2">
      <c r="A155" s="1"/>
      <c r="B155" s="4"/>
      <c r="C155" s="18"/>
      <c r="D155" s="19"/>
      <c r="E155" s="24"/>
      <c r="F155" s="351"/>
      <c r="G155" s="351"/>
      <c r="H155" s="351"/>
      <c r="I155" s="351"/>
      <c r="J155" s="351"/>
      <c r="K155" s="35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</row>
    <row r="156" spans="1:190" s="2" customFormat="1" x14ac:dyDescent="0.2">
      <c r="A156" s="1"/>
      <c r="B156" s="4"/>
      <c r="C156" s="18"/>
      <c r="D156" s="19"/>
      <c r="E156" s="24"/>
      <c r="F156" s="351"/>
      <c r="G156" s="351"/>
      <c r="H156" s="351"/>
      <c r="I156" s="351"/>
      <c r="J156" s="351"/>
      <c r="K156" s="35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</row>
    <row r="157" spans="1:190" s="2" customFormat="1" x14ac:dyDescent="0.2">
      <c r="A157" s="1"/>
      <c r="B157" s="4"/>
      <c r="C157" s="18"/>
      <c r="D157" s="19"/>
      <c r="E157" s="24"/>
      <c r="F157" s="351"/>
      <c r="G157" s="351"/>
      <c r="H157" s="351"/>
      <c r="I157" s="351"/>
      <c r="J157" s="351"/>
      <c r="K157" s="35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</row>
    <row r="158" spans="1:190" s="2" customFormat="1" x14ac:dyDescent="0.2">
      <c r="A158" s="1"/>
      <c r="B158" s="4"/>
      <c r="C158" s="18"/>
      <c r="D158" s="19"/>
      <c r="E158" s="24"/>
      <c r="F158" s="351"/>
      <c r="G158" s="351"/>
      <c r="H158" s="351"/>
      <c r="I158" s="351"/>
      <c r="J158" s="351"/>
      <c r="K158" s="35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</row>
    <row r="159" spans="1:190" s="2" customFormat="1" x14ac:dyDescent="0.2">
      <c r="A159" s="1"/>
      <c r="B159" s="4"/>
      <c r="C159" s="18"/>
      <c r="D159" s="19"/>
      <c r="E159" s="24"/>
      <c r="F159" s="351"/>
      <c r="G159" s="351"/>
      <c r="H159" s="351"/>
      <c r="I159" s="351"/>
      <c r="J159" s="351"/>
      <c r="K159" s="35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</row>
    <row r="160" spans="1:190" s="2" customFormat="1" x14ac:dyDescent="0.2">
      <c r="A160" s="1"/>
      <c r="B160" s="4"/>
      <c r="C160" s="18"/>
      <c r="D160" s="19"/>
      <c r="E160" s="24"/>
      <c r="F160" s="351"/>
      <c r="G160" s="351"/>
      <c r="H160" s="351"/>
      <c r="I160" s="351"/>
      <c r="J160" s="351"/>
      <c r="K160" s="35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</row>
    <row r="161" spans="1:190" s="2" customFormat="1" x14ac:dyDescent="0.2">
      <c r="A161" s="1"/>
      <c r="B161" s="4"/>
      <c r="C161" s="18"/>
      <c r="D161" s="19"/>
      <c r="E161" s="24"/>
      <c r="F161" s="351"/>
      <c r="G161" s="351"/>
      <c r="H161" s="351"/>
      <c r="I161" s="351"/>
      <c r="J161" s="351"/>
      <c r="K161" s="35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</row>
    <row r="162" spans="1:190" s="2" customFormat="1" x14ac:dyDescent="0.2">
      <c r="A162" s="1"/>
      <c r="B162" s="4"/>
      <c r="C162" s="18"/>
      <c r="D162" s="19"/>
      <c r="E162" s="24"/>
      <c r="F162" s="351"/>
      <c r="G162" s="351"/>
      <c r="H162" s="351"/>
      <c r="I162" s="351"/>
      <c r="J162" s="351"/>
      <c r="K162" s="35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</row>
    <row r="163" spans="1:190" s="2" customFormat="1" x14ac:dyDescent="0.2">
      <c r="A163" s="1"/>
      <c r="B163" s="4"/>
      <c r="C163" s="18"/>
      <c r="D163" s="19"/>
      <c r="E163" s="24"/>
      <c r="F163" s="351"/>
      <c r="G163" s="351"/>
      <c r="H163" s="351"/>
      <c r="I163" s="351"/>
      <c r="J163" s="351"/>
      <c r="K163" s="35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</row>
    <row r="164" spans="1:190" s="2" customFormat="1" x14ac:dyDescent="0.2">
      <c r="A164" s="1"/>
      <c r="B164" s="4"/>
      <c r="C164" s="18"/>
      <c r="D164" s="19"/>
      <c r="E164" s="24"/>
      <c r="F164" s="351"/>
      <c r="G164" s="351"/>
      <c r="H164" s="351"/>
      <c r="I164" s="351"/>
      <c r="J164" s="351"/>
      <c r="K164" s="35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</row>
    <row r="165" spans="1:190" s="2" customFormat="1" x14ac:dyDescent="0.2">
      <c r="A165" s="1"/>
      <c r="B165" s="4"/>
      <c r="C165" s="18"/>
      <c r="D165" s="19"/>
      <c r="E165" s="24"/>
      <c r="F165" s="351"/>
      <c r="G165" s="351"/>
      <c r="H165" s="351"/>
      <c r="I165" s="351"/>
      <c r="J165" s="351"/>
      <c r="K165" s="35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</row>
    <row r="166" spans="1:190" s="2" customFormat="1" x14ac:dyDescent="0.2">
      <c r="A166" s="1"/>
      <c r="B166" s="4"/>
      <c r="C166" s="18"/>
      <c r="D166" s="19"/>
      <c r="E166" s="24"/>
      <c r="F166" s="351"/>
      <c r="G166" s="351"/>
      <c r="H166" s="351"/>
      <c r="I166" s="351"/>
      <c r="J166" s="351"/>
      <c r="K166" s="35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</row>
    <row r="167" spans="1:190" s="2" customFormat="1" x14ac:dyDescent="0.2">
      <c r="A167" s="1"/>
      <c r="B167" s="4"/>
      <c r="C167" s="18"/>
      <c r="D167" s="19"/>
      <c r="E167" s="24"/>
      <c r="F167" s="351"/>
      <c r="G167" s="351"/>
      <c r="H167" s="351"/>
      <c r="I167" s="351"/>
      <c r="J167" s="351"/>
      <c r="K167" s="35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</row>
    <row r="168" spans="1:190" s="2" customFormat="1" x14ac:dyDescent="0.2">
      <c r="A168" s="1"/>
      <c r="B168" s="4"/>
      <c r="C168" s="18"/>
      <c r="D168" s="19"/>
      <c r="E168" s="24"/>
      <c r="F168" s="351"/>
      <c r="G168" s="351"/>
      <c r="H168" s="351"/>
      <c r="I168" s="351"/>
      <c r="J168" s="351"/>
      <c r="K168" s="35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</row>
    <row r="169" spans="1:190" s="2" customFormat="1" x14ac:dyDescent="0.2">
      <c r="A169" s="1"/>
      <c r="B169" s="4"/>
      <c r="C169" s="18"/>
      <c r="D169" s="19"/>
      <c r="E169" s="24"/>
      <c r="F169" s="351"/>
      <c r="G169" s="351"/>
      <c r="H169" s="351"/>
      <c r="I169" s="351"/>
      <c r="J169" s="351"/>
      <c r="K169" s="35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</row>
    <row r="170" spans="1:190" s="2" customFormat="1" x14ac:dyDescent="0.2">
      <c r="A170" s="1"/>
      <c r="B170" s="4"/>
      <c r="C170" s="18"/>
      <c r="D170" s="19"/>
      <c r="E170" s="24"/>
      <c r="F170" s="351"/>
      <c r="G170" s="351"/>
      <c r="H170" s="351"/>
      <c r="I170" s="351"/>
      <c r="J170" s="351"/>
      <c r="K170" s="35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</row>
    <row r="171" spans="1:190" s="2" customFormat="1" x14ac:dyDescent="0.2">
      <c r="A171" s="1"/>
      <c r="B171" s="4"/>
      <c r="C171" s="18"/>
      <c r="D171" s="19"/>
      <c r="E171" s="24"/>
      <c r="F171" s="351"/>
      <c r="G171" s="351"/>
      <c r="H171" s="351"/>
      <c r="I171" s="351"/>
      <c r="J171" s="351"/>
      <c r="K171" s="35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</row>
    <row r="172" spans="1:190" s="2" customFormat="1" x14ac:dyDescent="0.2">
      <c r="A172" s="1"/>
      <c r="B172" s="4"/>
      <c r="C172" s="18"/>
      <c r="D172" s="19"/>
      <c r="E172" s="24"/>
      <c r="F172" s="351"/>
      <c r="G172" s="351"/>
      <c r="H172" s="351"/>
      <c r="I172" s="351"/>
      <c r="J172" s="351"/>
      <c r="K172" s="35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</row>
    <row r="173" spans="1:190" s="2" customFormat="1" x14ac:dyDescent="0.2">
      <c r="A173" s="1"/>
      <c r="B173" s="4"/>
      <c r="C173" s="18"/>
      <c r="D173" s="19"/>
      <c r="E173" s="24"/>
      <c r="F173" s="351"/>
      <c r="G173" s="351"/>
      <c r="H173" s="351"/>
      <c r="I173" s="351"/>
      <c r="J173" s="351"/>
      <c r="K173" s="35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</row>
    <row r="174" spans="1:190" s="2" customFormat="1" x14ac:dyDescent="0.2">
      <c r="A174" s="1"/>
      <c r="B174" s="4"/>
      <c r="C174" s="18"/>
      <c r="D174" s="19"/>
      <c r="E174" s="24"/>
      <c r="F174" s="351"/>
      <c r="G174" s="351"/>
      <c r="H174" s="351"/>
      <c r="I174" s="351"/>
      <c r="J174" s="351"/>
      <c r="K174" s="35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</row>
    <row r="175" spans="1:190" s="2" customFormat="1" x14ac:dyDescent="0.2">
      <c r="A175" s="1"/>
      <c r="B175" s="4"/>
      <c r="C175" s="18"/>
      <c r="D175" s="19"/>
      <c r="E175" s="24"/>
      <c r="F175" s="351"/>
      <c r="G175" s="351"/>
      <c r="H175" s="351"/>
      <c r="I175" s="351"/>
      <c r="J175" s="351"/>
      <c r="K175" s="35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</row>
    <row r="176" spans="1:190" s="2" customFormat="1" x14ac:dyDescent="0.2">
      <c r="A176" s="1"/>
      <c r="B176" s="4"/>
      <c r="C176" s="18"/>
      <c r="D176" s="19"/>
      <c r="E176" s="24"/>
      <c r="F176" s="351"/>
      <c r="G176" s="351"/>
      <c r="H176" s="351"/>
      <c r="I176" s="351"/>
      <c r="J176" s="351"/>
      <c r="K176" s="35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</row>
    <row r="177" spans="1:190" s="2" customFormat="1" x14ac:dyDescent="0.2">
      <c r="A177" s="1"/>
      <c r="B177" s="4"/>
      <c r="C177" s="18"/>
      <c r="D177" s="19"/>
      <c r="E177" s="24"/>
      <c r="F177" s="351"/>
      <c r="G177" s="351"/>
      <c r="H177" s="351"/>
      <c r="I177" s="351"/>
      <c r="J177" s="351"/>
      <c r="K177" s="35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</row>
    <row r="178" spans="1:190" s="2" customFormat="1" x14ac:dyDescent="0.2">
      <c r="A178" s="1"/>
      <c r="B178" s="4"/>
      <c r="C178" s="18"/>
      <c r="D178" s="19"/>
      <c r="E178" s="24"/>
      <c r="F178" s="351"/>
      <c r="G178" s="351"/>
      <c r="H178" s="351"/>
      <c r="I178" s="351"/>
      <c r="J178" s="351"/>
      <c r="K178" s="35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</row>
    <row r="179" spans="1:190" s="2" customFormat="1" x14ac:dyDescent="0.2">
      <c r="A179" s="1"/>
      <c r="B179" s="4"/>
      <c r="C179" s="18"/>
      <c r="D179" s="19"/>
      <c r="E179" s="24"/>
      <c r="F179" s="351"/>
      <c r="G179" s="351"/>
      <c r="H179" s="351"/>
      <c r="I179" s="351"/>
      <c r="J179" s="351"/>
      <c r="K179" s="35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</row>
    <row r="180" spans="1:190" s="2" customFormat="1" x14ac:dyDescent="0.2">
      <c r="A180" s="1"/>
      <c r="B180" s="4"/>
      <c r="C180" s="18"/>
      <c r="D180" s="19"/>
      <c r="E180" s="24"/>
      <c r="F180" s="351"/>
      <c r="G180" s="351"/>
      <c r="H180" s="351"/>
      <c r="I180" s="351"/>
      <c r="J180" s="351"/>
      <c r="K180" s="35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</row>
  </sheetData>
  <sheetProtection algorithmName="SHA-512" hashValue="sjIdzTssLBYsqhb4MCIlxAWeKfVL0o0TYB+fuL9ZNVcGGZ0rRJwKZkQNe8Bo99tEeryAh/UXsO6KfMzgw+twmA==" saltValue="5AxVyHd19gBi4Qkx2begEg==" spinCount="100000" sheet="1" objects="1" scenarios="1"/>
  <mergeCells count="353">
    <mergeCell ref="F179:G179"/>
    <mergeCell ref="H179:I179"/>
    <mergeCell ref="J179:K179"/>
    <mergeCell ref="F180:G180"/>
    <mergeCell ref="H180:I180"/>
    <mergeCell ref="J180:K180"/>
    <mergeCell ref="F177:G177"/>
    <mergeCell ref="H177:I177"/>
    <mergeCell ref="J177:K177"/>
    <mergeCell ref="F178:G178"/>
    <mergeCell ref="H178:I178"/>
    <mergeCell ref="J178:K178"/>
    <mergeCell ref="F175:G175"/>
    <mergeCell ref="H175:I175"/>
    <mergeCell ref="J175:K175"/>
    <mergeCell ref="F176:G176"/>
    <mergeCell ref="H176:I176"/>
    <mergeCell ref="J176:K176"/>
    <mergeCell ref="F173:G173"/>
    <mergeCell ref="H173:I173"/>
    <mergeCell ref="J173:K173"/>
    <mergeCell ref="F174:G174"/>
    <mergeCell ref="H174:I174"/>
    <mergeCell ref="J174:K174"/>
    <mergeCell ref="F171:G171"/>
    <mergeCell ref="H171:I171"/>
    <mergeCell ref="J171:K171"/>
    <mergeCell ref="F172:G172"/>
    <mergeCell ref="H172:I172"/>
    <mergeCell ref="J172:K172"/>
    <mergeCell ref="F169:G169"/>
    <mergeCell ref="H169:I169"/>
    <mergeCell ref="J169:K169"/>
    <mergeCell ref="F170:G170"/>
    <mergeCell ref="H170:I170"/>
    <mergeCell ref="J170:K170"/>
    <mergeCell ref="F167:G167"/>
    <mergeCell ref="H167:I167"/>
    <mergeCell ref="J167:K167"/>
    <mergeCell ref="F168:G168"/>
    <mergeCell ref="H168:I168"/>
    <mergeCell ref="J168:K168"/>
    <mergeCell ref="F165:G165"/>
    <mergeCell ref="H165:I165"/>
    <mergeCell ref="J165:K165"/>
    <mergeCell ref="F166:G166"/>
    <mergeCell ref="H166:I166"/>
    <mergeCell ref="J166:K166"/>
    <mergeCell ref="F163:G163"/>
    <mergeCell ref="H163:I163"/>
    <mergeCell ref="J163:K163"/>
    <mergeCell ref="F164:G164"/>
    <mergeCell ref="H164:I164"/>
    <mergeCell ref="J164:K164"/>
    <mergeCell ref="F161:G161"/>
    <mergeCell ref="H161:I161"/>
    <mergeCell ref="J161:K161"/>
    <mergeCell ref="F162:G162"/>
    <mergeCell ref="H162:I162"/>
    <mergeCell ref="J162:K162"/>
    <mergeCell ref="F159:G159"/>
    <mergeCell ref="H159:I159"/>
    <mergeCell ref="J159:K159"/>
    <mergeCell ref="F160:G160"/>
    <mergeCell ref="H160:I160"/>
    <mergeCell ref="J160:K160"/>
    <mergeCell ref="F157:G157"/>
    <mergeCell ref="H157:I157"/>
    <mergeCell ref="J157:K157"/>
    <mergeCell ref="F158:G158"/>
    <mergeCell ref="H158:I158"/>
    <mergeCell ref="J158:K158"/>
    <mergeCell ref="F155:G155"/>
    <mergeCell ref="H155:I155"/>
    <mergeCell ref="J155:K155"/>
    <mergeCell ref="F156:G156"/>
    <mergeCell ref="H156:I156"/>
    <mergeCell ref="J156:K156"/>
    <mergeCell ref="F153:G153"/>
    <mergeCell ref="H153:I153"/>
    <mergeCell ref="J153:K153"/>
    <mergeCell ref="F154:G154"/>
    <mergeCell ref="H154:I154"/>
    <mergeCell ref="J154:K154"/>
    <mergeCell ref="F151:G151"/>
    <mergeCell ref="H151:I151"/>
    <mergeCell ref="J151:K151"/>
    <mergeCell ref="F152:G152"/>
    <mergeCell ref="H152:I152"/>
    <mergeCell ref="J152:K152"/>
    <mergeCell ref="F149:G149"/>
    <mergeCell ref="H149:I149"/>
    <mergeCell ref="J149:K149"/>
    <mergeCell ref="F150:G150"/>
    <mergeCell ref="H150:I150"/>
    <mergeCell ref="J150:K150"/>
    <mergeCell ref="F147:G147"/>
    <mergeCell ref="H147:I147"/>
    <mergeCell ref="J147:K147"/>
    <mergeCell ref="F148:G148"/>
    <mergeCell ref="H148:I148"/>
    <mergeCell ref="J148:K148"/>
    <mergeCell ref="F145:G145"/>
    <mergeCell ref="H145:I145"/>
    <mergeCell ref="J145:K145"/>
    <mergeCell ref="F146:G146"/>
    <mergeCell ref="H146:I146"/>
    <mergeCell ref="J146:K146"/>
    <mergeCell ref="F143:G143"/>
    <mergeCell ref="H143:I143"/>
    <mergeCell ref="J143:K143"/>
    <mergeCell ref="F144:G144"/>
    <mergeCell ref="H144:I144"/>
    <mergeCell ref="J144:K144"/>
    <mergeCell ref="F141:G141"/>
    <mergeCell ref="H141:I141"/>
    <mergeCell ref="J141:K141"/>
    <mergeCell ref="F142:G142"/>
    <mergeCell ref="H142:I142"/>
    <mergeCell ref="J142:K142"/>
    <mergeCell ref="F139:G139"/>
    <mergeCell ref="H139:I139"/>
    <mergeCell ref="J139:K139"/>
    <mergeCell ref="F140:G140"/>
    <mergeCell ref="H140:I140"/>
    <mergeCell ref="J140:K140"/>
    <mergeCell ref="F137:G137"/>
    <mergeCell ref="H137:I137"/>
    <mergeCell ref="J137:K137"/>
    <mergeCell ref="F138:G138"/>
    <mergeCell ref="H138:I138"/>
    <mergeCell ref="J138:K138"/>
    <mergeCell ref="F135:G135"/>
    <mergeCell ref="H135:I135"/>
    <mergeCell ref="J135:K135"/>
    <mergeCell ref="F136:G136"/>
    <mergeCell ref="H136:I136"/>
    <mergeCell ref="J136:K136"/>
    <mergeCell ref="F133:G133"/>
    <mergeCell ref="H133:I133"/>
    <mergeCell ref="J133:K133"/>
    <mergeCell ref="F134:G134"/>
    <mergeCell ref="H134:I134"/>
    <mergeCell ref="J134:K134"/>
    <mergeCell ref="F131:G131"/>
    <mergeCell ref="H131:I131"/>
    <mergeCell ref="J131:K131"/>
    <mergeCell ref="F132:G132"/>
    <mergeCell ref="H132:I132"/>
    <mergeCell ref="J132:K132"/>
    <mergeCell ref="F129:G129"/>
    <mergeCell ref="H129:I129"/>
    <mergeCell ref="J129:K129"/>
    <mergeCell ref="F130:G130"/>
    <mergeCell ref="H130:I130"/>
    <mergeCell ref="J130:K130"/>
    <mergeCell ref="F127:G127"/>
    <mergeCell ref="H127:I127"/>
    <mergeCell ref="J127:K127"/>
    <mergeCell ref="F128:G128"/>
    <mergeCell ref="H128:I128"/>
    <mergeCell ref="J128:K128"/>
    <mergeCell ref="F125:G125"/>
    <mergeCell ref="H125:I125"/>
    <mergeCell ref="J125:K125"/>
    <mergeCell ref="F126:G126"/>
    <mergeCell ref="H126:I126"/>
    <mergeCell ref="J126:K126"/>
    <mergeCell ref="F123:G123"/>
    <mergeCell ref="H123:I123"/>
    <mergeCell ref="J123:K123"/>
    <mergeCell ref="F124:G124"/>
    <mergeCell ref="H124:I124"/>
    <mergeCell ref="J124:K124"/>
    <mergeCell ref="F121:G121"/>
    <mergeCell ref="H121:I121"/>
    <mergeCell ref="J121:K121"/>
    <mergeCell ref="F122:G122"/>
    <mergeCell ref="H122:I122"/>
    <mergeCell ref="J122:K122"/>
    <mergeCell ref="F119:G119"/>
    <mergeCell ref="H119:I119"/>
    <mergeCell ref="J119:K119"/>
    <mergeCell ref="F120:G120"/>
    <mergeCell ref="H120:I120"/>
    <mergeCell ref="J120:K120"/>
    <mergeCell ref="F117:G117"/>
    <mergeCell ref="H117:I117"/>
    <mergeCell ref="J117:K117"/>
    <mergeCell ref="F118:G118"/>
    <mergeCell ref="H118:I118"/>
    <mergeCell ref="J118:K118"/>
    <mergeCell ref="F115:G115"/>
    <mergeCell ref="H115:I115"/>
    <mergeCell ref="J115:K115"/>
    <mergeCell ref="F116:G116"/>
    <mergeCell ref="H116:I116"/>
    <mergeCell ref="J116:K116"/>
    <mergeCell ref="F113:G113"/>
    <mergeCell ref="H113:I113"/>
    <mergeCell ref="J113:K113"/>
    <mergeCell ref="F114:G114"/>
    <mergeCell ref="H114:I114"/>
    <mergeCell ref="J114:K114"/>
    <mergeCell ref="F111:G111"/>
    <mergeCell ref="H111:I111"/>
    <mergeCell ref="J111:K111"/>
    <mergeCell ref="F112:G112"/>
    <mergeCell ref="H112:I112"/>
    <mergeCell ref="J112:K112"/>
    <mergeCell ref="F109:G109"/>
    <mergeCell ref="H109:I109"/>
    <mergeCell ref="J109:K109"/>
    <mergeCell ref="F110:G110"/>
    <mergeCell ref="H110:I110"/>
    <mergeCell ref="J110:K110"/>
    <mergeCell ref="F107:G107"/>
    <mergeCell ref="H107:I107"/>
    <mergeCell ref="J107:K107"/>
    <mergeCell ref="F108:G108"/>
    <mergeCell ref="H108:I108"/>
    <mergeCell ref="J108:K108"/>
    <mergeCell ref="F105:G105"/>
    <mergeCell ref="H105:I105"/>
    <mergeCell ref="J105:K105"/>
    <mergeCell ref="F106:G106"/>
    <mergeCell ref="H106:I106"/>
    <mergeCell ref="J106:K106"/>
    <mergeCell ref="J102:K102"/>
    <mergeCell ref="F103:G103"/>
    <mergeCell ref="H103:I103"/>
    <mergeCell ref="J103:K103"/>
    <mergeCell ref="F104:G104"/>
    <mergeCell ref="H104:I104"/>
    <mergeCell ref="J104:K104"/>
    <mergeCell ref="C98:D98"/>
    <mergeCell ref="C99:D99"/>
    <mergeCell ref="C100:D100"/>
    <mergeCell ref="C101:D101"/>
    <mergeCell ref="F102:G102"/>
    <mergeCell ref="H102:I102"/>
    <mergeCell ref="C89:D89"/>
    <mergeCell ref="C90:D90"/>
    <mergeCell ref="C91:D91"/>
    <mergeCell ref="C92:D92"/>
    <mergeCell ref="A93:A101"/>
    <mergeCell ref="C93:D93"/>
    <mergeCell ref="C94:D94"/>
    <mergeCell ref="C95:D95"/>
    <mergeCell ref="C96:D96"/>
    <mergeCell ref="C97:D97"/>
    <mergeCell ref="C83:D83"/>
    <mergeCell ref="C84:D84"/>
    <mergeCell ref="C85:D85"/>
    <mergeCell ref="C86:D86"/>
    <mergeCell ref="C87:D87"/>
    <mergeCell ref="C88:D88"/>
    <mergeCell ref="C74:D74"/>
    <mergeCell ref="A75:A92"/>
    <mergeCell ref="C75:D75"/>
    <mergeCell ref="C76:D76"/>
    <mergeCell ref="C77:D77"/>
    <mergeCell ref="C78:D78"/>
    <mergeCell ref="C79:D79"/>
    <mergeCell ref="C80:D80"/>
    <mergeCell ref="C81:D81"/>
    <mergeCell ref="C82:D82"/>
    <mergeCell ref="A41:A74"/>
    <mergeCell ref="C41:D41"/>
    <mergeCell ref="C42:D42"/>
    <mergeCell ref="C43:D43"/>
    <mergeCell ref="C44:D44"/>
    <mergeCell ref="C45:D45"/>
    <mergeCell ref="C46:D46"/>
    <mergeCell ref="C47:D47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8:D48"/>
    <mergeCell ref="C49:D49"/>
    <mergeCell ref="A33:A40"/>
    <mergeCell ref="C33:D33"/>
    <mergeCell ref="C34:D34"/>
    <mergeCell ref="C35:D35"/>
    <mergeCell ref="C36:D36"/>
    <mergeCell ref="C37:D37"/>
    <mergeCell ref="C38:D38"/>
    <mergeCell ref="C39:D39"/>
    <mergeCell ref="C40:D40"/>
    <mergeCell ref="B30:D30"/>
    <mergeCell ref="F30:G30"/>
    <mergeCell ref="H30:I30"/>
    <mergeCell ref="J30:K30"/>
    <mergeCell ref="A31:A32"/>
    <mergeCell ref="C31:D31"/>
    <mergeCell ref="C32:D32"/>
    <mergeCell ref="C16:C18"/>
    <mergeCell ref="D16:D18"/>
    <mergeCell ref="E16:E17"/>
    <mergeCell ref="F16:BX16"/>
    <mergeCell ref="BZ16:ER16"/>
    <mergeCell ref="F17:BX17"/>
    <mergeCell ref="BY15:BY18"/>
    <mergeCell ref="BZ15:CA15"/>
    <mergeCell ref="CB15:CI15"/>
    <mergeCell ref="CJ15:DQ15"/>
    <mergeCell ref="DR15:EI15"/>
    <mergeCell ref="EJ15:ER15"/>
    <mergeCell ref="C15:E15"/>
    <mergeCell ref="F15:G15"/>
    <mergeCell ref="H15:O15"/>
    <mergeCell ref="P15:AW15"/>
    <mergeCell ref="AX15:BO15"/>
    <mergeCell ref="BP15:BX15"/>
    <mergeCell ref="C4:C6"/>
    <mergeCell ref="D4:D6"/>
    <mergeCell ref="E4:E5"/>
    <mergeCell ref="F4:BX4"/>
    <mergeCell ref="BZ4:ER4"/>
    <mergeCell ref="F5:BX5"/>
    <mergeCell ref="BY3:BY6"/>
    <mergeCell ref="BZ3:CA3"/>
    <mergeCell ref="CB3:CI3"/>
    <mergeCell ref="CJ3:DQ3"/>
    <mergeCell ref="DR3:EI3"/>
    <mergeCell ref="EJ3:ER3"/>
    <mergeCell ref="C3:E3"/>
    <mergeCell ref="F3:G3"/>
    <mergeCell ref="H3:O3"/>
    <mergeCell ref="P3:AW3"/>
    <mergeCell ref="AX3:BO3"/>
    <mergeCell ref="BP3:BX3"/>
  </mergeCells>
  <conditionalFormatting sqref="I31:I101">
    <cfRule type="cellIs" dxfId="1" priority="1" operator="greaterThan">
      <formula>$G$31</formula>
    </cfRule>
  </conditionalFormatting>
  <pageMargins left="0" right="0" top="0.98425196850393704" bottom="0.98425196850393704" header="0.51181102362204722" footer="0.51181102362204722"/>
  <pageSetup paperSize="9" scale="75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M25" sqref="M25"/>
    </sheetView>
  </sheetViews>
  <sheetFormatPr defaultRowHeight="12" x14ac:dyDescent="0.2"/>
  <cols>
    <col min="1" max="1" width="12.28515625" style="9" customWidth="1"/>
    <col min="2" max="2" width="23.5703125" style="4" customWidth="1"/>
    <col min="3" max="3" width="18.42578125" style="4" customWidth="1"/>
    <col min="4" max="6" width="20.7109375" style="4" customWidth="1"/>
    <col min="7" max="7" width="18.85546875" style="4" customWidth="1"/>
    <col min="8" max="8" width="21.85546875" style="4" bestFit="1" customWidth="1"/>
    <col min="9" max="16384" width="9.140625" style="4"/>
  </cols>
  <sheetData>
    <row r="1" spans="1:16" s="125" customFormat="1" ht="30" customHeight="1" thickBot="1" x14ac:dyDescent="0.3">
      <c r="A1" s="454" t="s">
        <v>38</v>
      </c>
      <c r="B1" s="455"/>
      <c r="C1" s="455"/>
      <c r="D1" s="455"/>
      <c r="E1" s="455"/>
      <c r="F1" s="456"/>
    </row>
    <row r="2" spans="1:16" ht="24" customHeight="1" x14ac:dyDescent="0.2">
      <c r="A2" s="450" t="s">
        <v>11</v>
      </c>
      <c r="B2" s="452" t="s">
        <v>0</v>
      </c>
      <c r="C2" s="127" t="s">
        <v>50</v>
      </c>
      <c r="D2" s="127" t="s">
        <v>39</v>
      </c>
      <c r="E2" s="127" t="s">
        <v>2</v>
      </c>
      <c r="F2" s="127" t="s">
        <v>1</v>
      </c>
    </row>
    <row r="3" spans="1:16" ht="24" customHeight="1" thickBot="1" x14ac:dyDescent="0.25">
      <c r="A3" s="451"/>
      <c r="B3" s="453"/>
      <c r="C3" s="128" t="s">
        <v>34</v>
      </c>
      <c r="D3" s="128" t="s">
        <v>34</v>
      </c>
      <c r="E3" s="128" t="s">
        <v>34</v>
      </c>
      <c r="F3" s="128" t="s">
        <v>34</v>
      </c>
    </row>
    <row r="4" spans="1:16" ht="13.5" customHeight="1" x14ac:dyDescent="0.2">
      <c r="A4" s="268" t="s">
        <v>40</v>
      </c>
      <c r="B4" s="269" t="s">
        <v>45</v>
      </c>
      <c r="C4" s="270"/>
      <c r="D4" s="271"/>
      <c r="E4" s="271"/>
      <c r="F4" s="272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3.5" customHeight="1" x14ac:dyDescent="0.2">
      <c r="A5" s="273" t="s">
        <v>41</v>
      </c>
      <c r="B5" s="269" t="s">
        <v>46</v>
      </c>
      <c r="C5" s="274"/>
      <c r="D5" s="275"/>
      <c r="E5" s="275"/>
      <c r="F5" s="275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3.5" customHeight="1" x14ac:dyDescent="0.2">
      <c r="A6" s="273" t="s">
        <v>42</v>
      </c>
      <c r="B6" s="269" t="s">
        <v>47</v>
      </c>
      <c r="C6" s="274"/>
      <c r="D6" s="275"/>
      <c r="E6" s="275"/>
      <c r="F6" s="275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3.5" customHeight="1" x14ac:dyDescent="0.2">
      <c r="A7" s="273" t="s">
        <v>43</v>
      </c>
      <c r="B7" s="269" t="s">
        <v>48</v>
      </c>
      <c r="C7" s="274"/>
      <c r="D7" s="275"/>
      <c r="E7" s="275"/>
      <c r="F7" s="275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3.5" customHeight="1" thickBot="1" x14ac:dyDescent="0.25">
      <c r="A8" s="276" t="s">
        <v>44</v>
      </c>
      <c r="B8" s="277" t="s">
        <v>49</v>
      </c>
      <c r="C8" s="278"/>
      <c r="D8" s="279"/>
      <c r="E8" s="279"/>
      <c r="F8" s="279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3.5" customHeight="1" thickBot="1" x14ac:dyDescent="0.25">
      <c r="B9" s="131" t="s">
        <v>3</v>
      </c>
      <c r="C9" s="11"/>
      <c r="D9" s="129">
        <f>SUM(D4:D8)</f>
        <v>0</v>
      </c>
      <c r="E9" s="134">
        <f>SUM(E4:E8)</f>
        <v>0</v>
      </c>
      <c r="F9" s="130">
        <f>SUM(F4:F8)</f>
        <v>0</v>
      </c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3.5" customHeight="1" x14ac:dyDescent="0.2">
      <c r="B10" s="11"/>
      <c r="C10" s="11"/>
      <c r="D10" s="12"/>
      <c r="E10" s="132"/>
      <c r="F10" s="132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3.5" customHeight="1" x14ac:dyDescent="0.2">
      <c r="B11" s="11"/>
      <c r="C11" s="11"/>
      <c r="D11" s="12"/>
      <c r="E11" s="132"/>
      <c r="F11" s="132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3.5" customHeight="1" x14ac:dyDescent="0.2">
      <c r="B12" s="11"/>
      <c r="C12" s="11"/>
      <c r="D12" s="12"/>
      <c r="E12" s="132"/>
      <c r="F12" s="132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3.5" customHeight="1" x14ac:dyDescent="0.2">
      <c r="B13" s="11"/>
      <c r="C13" s="11"/>
      <c r="D13" s="12"/>
      <c r="E13" s="132"/>
      <c r="F13" s="132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2.75" thickBot="1" x14ac:dyDescent="0.25"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s="125" customFormat="1" ht="30" customHeight="1" thickBot="1" x14ac:dyDescent="0.3">
      <c r="A16" s="457" t="s">
        <v>51</v>
      </c>
      <c r="B16" s="458"/>
      <c r="C16" s="458"/>
      <c r="D16" s="458"/>
      <c r="E16" s="458"/>
      <c r="F16" s="459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7" spans="1:16" ht="24" customHeight="1" x14ac:dyDescent="0.2">
      <c r="A17" s="450" t="s">
        <v>11</v>
      </c>
      <c r="B17" s="452" t="s">
        <v>0</v>
      </c>
      <c r="C17" s="127" t="s">
        <v>50</v>
      </c>
      <c r="D17" s="127" t="s">
        <v>39</v>
      </c>
      <c r="E17" s="127" t="s">
        <v>2</v>
      </c>
      <c r="F17" s="127" t="s">
        <v>1</v>
      </c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24" customHeight="1" thickBot="1" x14ac:dyDescent="0.25">
      <c r="A18" s="451"/>
      <c r="B18" s="453"/>
      <c r="C18" s="128" t="s">
        <v>34</v>
      </c>
      <c r="D18" s="128" t="s">
        <v>34</v>
      </c>
      <c r="E18" s="128" t="s">
        <v>34</v>
      </c>
      <c r="F18" s="128" t="s">
        <v>34</v>
      </c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13.5" customHeight="1" x14ac:dyDescent="0.2">
      <c r="A19" s="268" t="s">
        <v>52</v>
      </c>
      <c r="B19" s="269" t="s">
        <v>57</v>
      </c>
      <c r="C19" s="280"/>
      <c r="D19" s="281"/>
      <c r="E19" s="281"/>
      <c r="F19" s="281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3.5" customHeight="1" x14ac:dyDescent="0.2">
      <c r="A20" s="273" t="s">
        <v>53</v>
      </c>
      <c r="B20" s="269" t="s">
        <v>58</v>
      </c>
      <c r="C20" s="274"/>
      <c r="D20" s="282"/>
      <c r="E20" s="282"/>
      <c r="F20" s="282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3.5" customHeight="1" x14ac:dyDescent="0.2">
      <c r="A21" s="273" t="s">
        <v>54</v>
      </c>
      <c r="B21" s="269" t="s">
        <v>59</v>
      </c>
      <c r="C21" s="274"/>
      <c r="D21" s="282"/>
      <c r="E21" s="282"/>
      <c r="F21" s="282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3.5" customHeight="1" x14ac:dyDescent="0.2">
      <c r="A22" s="273" t="s">
        <v>55</v>
      </c>
      <c r="B22" s="269" t="s">
        <v>60</v>
      </c>
      <c r="C22" s="274"/>
      <c r="D22" s="282"/>
      <c r="E22" s="282"/>
      <c r="F22" s="282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3.5" customHeight="1" thickBot="1" x14ac:dyDescent="0.25">
      <c r="A23" s="276" t="s">
        <v>56</v>
      </c>
      <c r="B23" s="277" t="s">
        <v>61</v>
      </c>
      <c r="C23" s="278"/>
      <c r="D23" s="283"/>
      <c r="E23" s="283"/>
      <c r="F23" s="283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3.5" customHeight="1" thickBot="1" x14ac:dyDescent="0.25">
      <c r="B24" s="131" t="s">
        <v>3</v>
      </c>
      <c r="C24" s="11"/>
      <c r="D24" s="133">
        <f>SUM(D19:D23)</f>
        <v>0</v>
      </c>
      <c r="E24" s="134">
        <f>SUM(E19:E23)</f>
        <v>0</v>
      </c>
      <c r="F24" s="130">
        <f>SUM(F19:F23)</f>
        <v>0</v>
      </c>
    </row>
    <row r="32" spans="1:16" ht="12.75" thickBot="1" x14ac:dyDescent="0.25"/>
    <row r="33" spans="2:5" ht="24" customHeight="1" thickBot="1" x14ac:dyDescent="0.3">
      <c r="C33" s="284" t="s">
        <v>207</v>
      </c>
      <c r="D33" s="285" t="s">
        <v>202</v>
      </c>
      <c r="E33" s="286" t="s">
        <v>39</v>
      </c>
    </row>
    <row r="34" spans="2:5" ht="24.75" customHeight="1" x14ac:dyDescent="0.25">
      <c r="B34" s="287" t="s">
        <v>205</v>
      </c>
      <c r="C34" s="67" t="s">
        <v>34</v>
      </c>
      <c r="D34" s="290">
        <v>2</v>
      </c>
      <c r="E34" s="289">
        <f>$D$9</f>
        <v>0</v>
      </c>
    </row>
    <row r="35" spans="2:5" ht="25.5" customHeight="1" thickBot="1" x14ac:dyDescent="0.3">
      <c r="B35" s="288" t="s">
        <v>206</v>
      </c>
      <c r="C35" s="68" t="s">
        <v>34</v>
      </c>
      <c r="D35" s="291">
        <v>2000</v>
      </c>
      <c r="E35" s="308">
        <f>$D$24</f>
        <v>0</v>
      </c>
    </row>
  </sheetData>
  <sheetProtection algorithmName="SHA-512" hashValue="VePIjkwktYvz5T+V3VFtECLZPb3OGnOnsJIWWCsHTN46QffeIqNedFr8mzuh5BVx7XA0Zt0nsrruTnDPTdNg8Q==" saltValue="QvlNKL5sWfObcYqguBHAqQ==" spinCount="100000" sheet="1" objects="1" scenarios="1"/>
  <mergeCells count="6">
    <mergeCell ref="A2:A3"/>
    <mergeCell ref="B2:B3"/>
    <mergeCell ref="A1:F1"/>
    <mergeCell ref="A16:F16"/>
    <mergeCell ref="A17:A18"/>
    <mergeCell ref="B17:B18"/>
  </mergeCells>
  <phoneticPr fontId="0" type="noConversion"/>
  <conditionalFormatting sqref="E34">
    <cfRule type="cellIs" dxfId="0" priority="1" operator="greaterThan">
      <formula>$D$34</formula>
    </cfRule>
  </conditionalFormatting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Scheda III.a_Emi atmosfera</vt:lpstr>
      <vt:lpstr>Scheda IV.a_Emi acqua</vt:lpstr>
      <vt:lpstr>Scheda IV.a_Trasf f.s. Acqua</vt:lpstr>
      <vt:lpstr>Scheda VII.a_Trasf f.s. Rifiuti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ARPAM</dc:creator>
  <cp:lastModifiedBy>Katjuscia Granci</cp:lastModifiedBy>
  <cp:lastPrinted>2008-10-06T10:52:07Z</cp:lastPrinted>
  <dcterms:created xsi:type="dcterms:W3CDTF">2003-10-17T09:34:34Z</dcterms:created>
  <dcterms:modified xsi:type="dcterms:W3CDTF">2022-05-27T07:07:26Z</dcterms:modified>
</cp:coreProperties>
</file>