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3 (IADP)/"/>
    </mc:Choice>
  </mc:AlternateContent>
  <xr:revisionPtr revIDLastSave="0" documentId="8_{1667181F-6E07-487E-925A-E90A7221AE16}" xr6:coauthVersionLast="46" xr6:coauthVersionMax="46" xr10:uidLastSave="{00000000-0000-0000-0000-000000000000}"/>
  <bookViews>
    <workbookView xWindow="-110" yWindow="-110" windowWidth="19420" windowHeight="10420" xr2:uid="{04886B0B-BECD-4ECE-8AD5-E6FCE2AA588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<sst xmlns="http://schemas.openxmlformats.org/spreadsheetml/2006/main" count="66" uniqueCount="45">
  <si>
    <t>Dettaglio Domande Pagabili Decreto 513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</si>
  <si>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</si>
  <si>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</si>
  <si>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</si>
  <si>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</si>
  <si>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</si>
  <si>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</si>
  <si>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</si>
  <si>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</si>
  <si>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</si>
  <si>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</si>
  <si>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</si>
  <si>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</si>
  <si>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</si>
  <si>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</si>
  <si>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</si>
  <si>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</si>
  <si>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</si>
  <si>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</si>
  <si>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</si>
  <si>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</si>
  <si>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</si>
  <si>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</si>
  <si>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</si>
  <si>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</si>
  <si>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</si>
  <si>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</si>
  <si>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</si>
  <si>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</si>
  <si>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</si>
  <si>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</si>
  <si>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</si>
  <si>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</si>
  <si>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</si>
  <si>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</si>
  <si>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MARCHE</t>
  </si>
  <si>
    <t>SERV. DEC. AGRICOLTURA E ALIMENTAZIONE - PESARO</t>
  </si>
  <si>
    <t>CAA Coldiretti srl</t>
  </si>
  <si>
    <t>CAA Coldiretti - PESARO E URBINO - 004</t>
  </si>
  <si>
    <t>MARIANI BRUNANGELO</t>
  </si>
  <si>
    <t>SERV. DEC. AGRICOLTURA E ALIM. - MACERATA</t>
  </si>
  <si>
    <t>CAA LiberiAgricoltori srl già CAA AGCI srl</t>
  </si>
  <si>
    <t>CAA LiberiAgricoltori - MACERATA - 003</t>
  </si>
  <si>
    <t>PARIS MICHELA</t>
  </si>
  <si>
    <t>VANNUCCI GIAN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</si>
</sst>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4F9AA-B3C2-455D-8A76-8AE0C3BBC3F5}">
  <dimension ref="A1:Z6"/>
  <sheetViews>
    <sheetView showGridLines="0" tabSelected="1" workbookViewId="0">
      <selection activeCell="D6" sqref="D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5.6328125" bestFit="1" customWidth="1"/>
    <col min="4" max="4" width="26.26953125" bestFit="1" customWidth="1"/>
    <col min="5" max="5" width="20.36328125" bestFit="1" customWidth="1"/>
    <col min="6" max="6" width="19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90625" bestFit="1" customWidth="1"/>
    <col min="14" max="14" width="22.269531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35</v>
      </c>
      <c r="D4" s="7" t="s">
        <v>36</v>
      </c>
      <c r="E4" s="7" t="s">
        <v>37</v>
      </c>
      <c r="F4" s="7" t="s">
        <v>38</v>
      </c>
      <c r="G4" s="7">
        <v>2021</v>
      </c>
      <c r="H4" s="7" t="str">
        <f>CONCATENATE("14210027943")</f>
        <v>14210027943</v>
      </c>
      <c r="I4" s="7" t="s">
        <v>29</v>
      </c>
      <c r="J4" s="7" t="s">
        <v>30</v>
      </c>
      <c r="K4" s="7" t="str">
        <f>CONCATENATE("")</f>
        <v/>
      </c>
      <c r="L4" s="7" t="str">
        <f>CONCATENATE("13 13.1 4a")</f>
        <v>13 13.1 4a</v>
      </c>
      <c r="M4" s="7" t="str">
        <f>CONCATENATE("MRNBNN71D14A740Q")</f>
        <v>MRNBNN71D14A740Q</v>
      </c>
      <c r="N4" s="7" t="s">
        <v>39</v>
      </c>
      <c r="O4" s="7"/>
      <c r="P4" s="8">
        <v>44536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7">
        <v>574.84</v>
      </c>
      <c r="W4" s="7">
        <v>247.87</v>
      </c>
      <c r="X4" s="7">
        <v>228.9</v>
      </c>
      <c r="Y4" s="7">
        <v>0</v>
      </c>
      <c r="Z4" s="7">
        <v>98.07</v>
      </c>
    </row>
    <row r="5" spans="1:26" x14ac:dyDescent="0.35">
      <c r="A5" s="7" t="s">
        <v>27</v>
      </c>
      <c r="B5" s="7" t="s">
        <v>28</v>
      </c>
      <c r="C5" s="7" t="s">
        <v>35</v>
      </c>
      <c r="D5" s="7" t="s">
        <v>40</v>
      </c>
      <c r="E5" s="7" t="s">
        <v>41</v>
      </c>
      <c r="F5" s="7" t="s">
        <v>42</v>
      </c>
      <c r="G5" s="7">
        <v>2021</v>
      </c>
      <c r="H5" s="7" t="str">
        <f>CONCATENATE("14210367943")</f>
        <v>14210367943</v>
      </c>
      <c r="I5" s="7" t="s">
        <v>29</v>
      </c>
      <c r="J5" s="7" t="s">
        <v>30</v>
      </c>
      <c r="K5" s="7" t="str">
        <f>CONCATENATE("")</f>
        <v/>
      </c>
      <c r="L5" s="7" t="str">
        <f>CONCATENATE("13 13.1 4a")</f>
        <v>13 13.1 4a</v>
      </c>
      <c r="M5" s="7" t="str">
        <f>CONCATENATE("PRSMHL86S54I156V")</f>
        <v>PRSMHL86S54I156V</v>
      </c>
      <c r="N5" s="7" t="s">
        <v>43</v>
      </c>
      <c r="O5" s="7"/>
      <c r="P5" s="8">
        <v>44536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7">
        <v>683.97</v>
      </c>
      <c r="W5" s="7">
        <v>294.93</v>
      </c>
      <c r="X5" s="7">
        <v>272.36</v>
      </c>
      <c r="Y5" s="7">
        <v>0</v>
      </c>
      <c r="Z5" s="7">
        <v>116.68</v>
      </c>
    </row>
    <row r="6" spans="1:26" x14ac:dyDescent="0.35">
      <c r="A6" s="7" t="s">
        <v>27</v>
      </c>
      <c r="B6" s="7" t="s">
        <v>28</v>
      </c>
      <c r="C6" s="7" t="s">
        <v>35</v>
      </c>
      <c r="D6" s="7" t="s">
        <v>36</v>
      </c>
      <c r="E6" s="7" t="s">
        <v>37</v>
      </c>
      <c r="F6" s="7" t="s">
        <v>38</v>
      </c>
      <c r="G6" s="7">
        <v>2021</v>
      </c>
      <c r="H6" s="7" t="str">
        <f>CONCATENATE("14210018249")</f>
        <v>14210018249</v>
      </c>
      <c r="I6" s="7" t="s">
        <v>29</v>
      </c>
      <c r="J6" s="7" t="s">
        <v>30</v>
      </c>
      <c r="K6" s="7" t="str">
        <f>CONCATENATE("")</f>
        <v/>
      </c>
      <c r="L6" s="7" t="str">
        <f>CONCATENATE("13 13.1 4a")</f>
        <v>13 13.1 4a</v>
      </c>
      <c r="M6" s="7" t="str">
        <f>CONCATENATE("VNNGCR52B19F524H")</f>
        <v>VNNGCR52B19F524H</v>
      </c>
      <c r="N6" s="7" t="s">
        <v>44</v>
      </c>
      <c r="O6" s="7"/>
      <c r="P6" s="8">
        <v>44536</v>
      </c>
      <c r="Q6" s="7" t="s">
        <v>31</v>
      </c>
      <c r="R6" s="7" t="s">
        <v>32</v>
      </c>
      <c r="S6" s="7" t="s">
        <v>33</v>
      </c>
      <c r="T6" s="7"/>
      <c r="U6" s="7" t="s">
        <v>34</v>
      </c>
      <c r="V6" s="7">
        <v>944.64</v>
      </c>
      <c r="W6" s="7">
        <v>407.33</v>
      </c>
      <c r="X6" s="7">
        <v>376.16</v>
      </c>
      <c r="Y6" s="7">
        <v>0</v>
      </c>
      <c r="Z6" s="7">
        <v>161.15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12158</vt:lpwstr>
  </property>
  <property fmtid="{D5CDD505-2E9C-101B-9397-08002B2CF9AE}" pid="4" name="OptimizationTime">
    <vt:lpwstr>20220120_1227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2022-01-19T12:25:47Z</dcterms:created>
  <dcterms:modified xsi:type="dcterms:W3CDTF">2022-01-19T12:26:12Z</dcterms:modified>
</cp:coreProperties>
</file>