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469/"/>
    </mc:Choice>
  </mc:AlternateContent>
  <xr:revisionPtr revIDLastSave="0" documentId="8_{99ABBFD2-3D39-4E93-AF1A-A9A0BD132DE6}" xr6:coauthVersionLast="45" xr6:coauthVersionMax="45" xr10:uidLastSave="{00000000-0000-0000-0000-000000000000}"/>
  <bookViews>
    <workbookView xWindow="-110" yWindow="-110" windowWidth="19420" windowHeight="10420" xr2:uid="{DBC407F4-684E-4AFE-9608-58ED1C0C91EF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<sst xmlns="http://schemas.openxmlformats.org/spreadsheetml/2006/main" count="83" uniqueCount="47">
  <si>
    <t>Dettaglio Domande Pagabili Decreto 469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</si>
  <si>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</si>
  <si>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</si>
  <si>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</si>
  <si>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</si>
  <si>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</si>
  <si>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</si>
  <si>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</si>
  <si>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</si>
  <si>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</si>
  <si>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</si>
  <si>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</si>
  <si>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</si>
  <si>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</si>
  <si>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</si>
  <si>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</si>
  <si>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</si>
  <si>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</si>
  <si>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</si>
  <si>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</si>
  <si>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</si>
  <si>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</si>
  <si>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</si>
  <si>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</si>
  <si>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</si>
  <si>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</si>
  <si>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</si>
  <si>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</si>
  <si>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</si>
  <si>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CAA Coldiretti srl</t>
  </si>
  <si>
    <t>NO</t>
  </si>
  <si>
    <t>Nuova Programmazione</t>
  </si>
  <si>
    <t>In Liquidazione</t>
  </si>
  <si>
    <t>Saldo</t>
  </si>
  <si>
    <t>Co-Finanziato</t>
  </si>
  <si>
    <t>Ordinario</t>
  </si>
  <si>
    <t>CAA-CAF AGRI S.R.L.</t>
  </si>
  <si>
    <t>MARCHE</t>
  </si>
  <si>
    <t>SERV. DEC. AGRICOLTURA E ALIMENTAZIONE - PESARO</t>
  </si>
  <si>
    <t>CAA CAF AGRI - PESARO E URBINO - 221</t>
  </si>
  <si>
    <t>ROMITI FRANCESCO</t>
  </si>
  <si>
    <t>AGEA.ASR.2021.0643677</t>
  </si>
  <si>
    <t>SOCIETA' AGRICOLA F.LLI CORAZZINI S.S.</t>
  </si>
  <si>
    <t>CAA Coldiretti - PESARO E URBINO - 004</t>
  </si>
  <si>
    <t>MATTEI SIMONE</t>
  </si>
  <si>
    <t>CAA Coldiretti - PESARO E URBINO - 001</t>
  </si>
  <si>
    <t>SOCIETA' AGRICOLA CALANDRINI MARIO E BAZZUCCHI GRAZIELLA S.S.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</si>
</sst>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2B8D-E7E1-4CC9-A7C6-C50849ACC2B0}">
  <dimension ref="A1:Z7"/>
  <sheetViews>
    <sheetView showGridLines="0" tabSelected="1" workbookViewId="0">
      <selection activeCell="F12" sqref="F12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6" bestFit="1" customWidth="1"/>
    <col min="4" max="4" width="27.54296875" bestFit="1" customWidth="1"/>
    <col min="5" max="5" width="20.36328125" bestFit="1" customWidth="1"/>
    <col min="6" max="6" width="21.269531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1.2695312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28</v>
      </c>
      <c r="C4" s="7" t="s">
        <v>37</v>
      </c>
      <c r="D4" s="7" t="s">
        <v>38</v>
      </c>
      <c r="E4" s="7" t="s">
        <v>36</v>
      </c>
      <c r="F4" s="7" t="s">
        <v>39</v>
      </c>
      <c r="G4" s="7">
        <v>2017</v>
      </c>
      <c r="H4" s="7" t="str">
        <f>CONCATENATE("14270142624")</f>
        <v>14270142624</v>
      </c>
      <c r="I4" s="7" t="s">
        <v>30</v>
      </c>
      <c r="J4" s="7" t="s">
        <v>31</v>
      </c>
      <c r="K4" s="7" t="str">
        <f>CONCATENATE("")</f>
        <v/>
      </c>
      <c r="L4" s="7" t="str">
        <f>CONCATENATE("21 21.1 2a")</f>
        <v>21 21.1 2a</v>
      </c>
      <c r="M4" s="7" t="str">
        <f>CONCATENATE("RMTFNC77B27D749T")</f>
        <v>RMTFNC77B27D749T</v>
      </c>
      <c r="N4" s="7" t="s">
        <v>40</v>
      </c>
      <c r="O4" s="7" t="s">
        <v>41</v>
      </c>
      <c r="P4" s="8">
        <v>44334</v>
      </c>
      <c r="Q4" s="7" t="s">
        <v>32</v>
      </c>
      <c r="R4" s="7" t="s">
        <v>33</v>
      </c>
      <c r="S4" s="7" t="s">
        <v>34</v>
      </c>
      <c r="T4" s="7"/>
      <c r="U4" s="7" t="s">
        <v>35</v>
      </c>
      <c r="V4" s="9">
        <v>2625</v>
      </c>
      <c r="W4" s="9">
        <v>1131.9000000000001</v>
      </c>
      <c r="X4" s="9">
        <v>1045.28</v>
      </c>
      <c r="Y4" s="7">
        <v>0</v>
      </c>
      <c r="Z4" s="7">
        <v>447.82</v>
      </c>
    </row>
    <row r="5" spans="1:26" x14ac:dyDescent="0.35">
      <c r="A5" s="7" t="s">
        <v>27</v>
      </c>
      <c r="B5" s="7" t="s">
        <v>28</v>
      </c>
      <c r="C5" s="7" t="s">
        <v>37</v>
      </c>
      <c r="D5" s="7" t="s">
        <v>38</v>
      </c>
      <c r="E5" s="7" t="s">
        <v>36</v>
      </c>
      <c r="F5" s="7" t="s">
        <v>39</v>
      </c>
      <c r="G5" s="7">
        <v>2017</v>
      </c>
      <c r="H5" s="7" t="str">
        <f>CONCATENATE("14270142632")</f>
        <v>14270142632</v>
      </c>
      <c r="I5" s="7" t="s">
        <v>30</v>
      </c>
      <c r="J5" s="7" t="s">
        <v>31</v>
      </c>
      <c r="K5" s="7" t="str">
        <f>CONCATENATE("")</f>
        <v/>
      </c>
      <c r="L5" s="7" t="str">
        <f>CONCATENATE("21 21.1 2a")</f>
        <v>21 21.1 2a</v>
      </c>
      <c r="M5" s="7" t="str">
        <f>CONCATENATE("00457600419")</f>
        <v>00457600419</v>
      </c>
      <c r="N5" s="7" t="s">
        <v>42</v>
      </c>
      <c r="O5" s="7" t="s">
        <v>41</v>
      </c>
      <c r="P5" s="8">
        <v>44334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1050</v>
      </c>
      <c r="W5" s="7">
        <v>452.76</v>
      </c>
      <c r="X5" s="7">
        <v>418.11</v>
      </c>
      <c r="Y5" s="7">
        <v>0</v>
      </c>
      <c r="Z5" s="7">
        <v>179.13</v>
      </c>
    </row>
    <row r="6" spans="1:26" x14ac:dyDescent="0.35">
      <c r="A6" s="7" t="s">
        <v>27</v>
      </c>
      <c r="B6" s="7" t="s">
        <v>28</v>
      </c>
      <c r="C6" s="7" t="s">
        <v>37</v>
      </c>
      <c r="D6" s="7" t="s">
        <v>38</v>
      </c>
      <c r="E6" s="7" t="s">
        <v>29</v>
      </c>
      <c r="F6" s="7" t="s">
        <v>43</v>
      </c>
      <c r="G6" s="7">
        <v>2017</v>
      </c>
      <c r="H6" s="7" t="str">
        <f>CONCATENATE("14270141436")</f>
        <v>14270141436</v>
      </c>
      <c r="I6" s="7" t="s">
        <v>30</v>
      </c>
      <c r="J6" s="7" t="s">
        <v>31</v>
      </c>
      <c r="K6" s="7" t="str">
        <f>CONCATENATE("")</f>
        <v/>
      </c>
      <c r="L6" s="7" t="str">
        <f>CONCATENATE("21 21.1 2a")</f>
        <v>21 21.1 2a</v>
      </c>
      <c r="M6" s="7" t="str">
        <f>CONCATENATE("MTTSMN70S19I459M")</f>
        <v>MTTSMN70S19I459M</v>
      </c>
      <c r="N6" s="7" t="s">
        <v>44</v>
      </c>
      <c r="O6" s="7" t="s">
        <v>41</v>
      </c>
      <c r="P6" s="8">
        <v>44334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9">
        <v>2100</v>
      </c>
      <c r="W6" s="7">
        <v>905.52</v>
      </c>
      <c r="X6" s="7">
        <v>836.22</v>
      </c>
      <c r="Y6" s="7">
        <v>0</v>
      </c>
      <c r="Z6" s="7">
        <v>358.26</v>
      </c>
    </row>
    <row r="7" spans="1:26" x14ac:dyDescent="0.35">
      <c r="A7" s="7" t="s">
        <v>27</v>
      </c>
      <c r="B7" s="7" t="s">
        <v>28</v>
      </c>
      <c r="C7" s="7" t="s">
        <v>37</v>
      </c>
      <c r="D7" s="7" t="s">
        <v>38</v>
      </c>
      <c r="E7" s="7" t="s">
        <v>29</v>
      </c>
      <c r="F7" s="7" t="s">
        <v>45</v>
      </c>
      <c r="G7" s="7">
        <v>2017</v>
      </c>
      <c r="H7" s="7" t="str">
        <f>CONCATENATE("14270141469")</f>
        <v>14270141469</v>
      </c>
      <c r="I7" s="7" t="s">
        <v>30</v>
      </c>
      <c r="J7" s="7" t="s">
        <v>31</v>
      </c>
      <c r="K7" s="7" t="str">
        <f>CONCATENATE("")</f>
        <v/>
      </c>
      <c r="L7" s="7" t="str">
        <f>CONCATENATE("21 21.1 2a")</f>
        <v>21 21.1 2a</v>
      </c>
      <c r="M7" s="7" t="str">
        <f>CONCATENATE("02030490417")</f>
        <v>02030490417</v>
      </c>
      <c r="N7" s="7" t="s">
        <v>46</v>
      </c>
      <c r="O7" s="7" t="s">
        <v>41</v>
      </c>
      <c r="P7" s="8">
        <v>44334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1575</v>
      </c>
      <c r="W7" s="7">
        <v>679.14</v>
      </c>
      <c r="X7" s="7">
        <v>627.16999999999996</v>
      </c>
      <c r="Y7" s="7">
        <v>0</v>
      </c>
      <c r="Z7" s="7">
        <v>268.69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3FC5A8023BE49846995DC55E203C1" ma:contentTypeVersion="7" ma:contentTypeDescription="Create a new document." ma:contentTypeScope="" ma:versionID="8a5266b454e96f386b6d41e2ed20a514">
  <xsd:schema xmlns:xsd="http://www.w3.org/2001/XMLSchema" xmlns:xs="http://www.w3.org/2001/XMLSchema" xmlns:p="http://schemas.microsoft.com/office/2006/metadata/properties" xmlns:ns3="4fc14afe-9df9-4cba-8aa4-680966ecc782" targetNamespace="http://schemas.microsoft.com/office/2006/metadata/properties" ma:root="true" ma:fieldsID="b64aec89db63335c91cef771e8d8815c" ns3:_="">
    <xsd:import namespace="4fc14afe-9df9-4cba-8aa4-680966ecc7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14afe-9df9-4cba-8aa4-680966ecc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30D627-606C-4C98-BA5E-22C7C37CD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14afe-9df9-4cba-8aa4-680966ecc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A05EA-A7BE-400F-88DA-1DC6A1AC5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0EF8D-E73A-45D9-B562-9B6A96540F9B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18964</vt:lpwstr>
  </property>
  <property fmtid="{D5CDD505-2E9C-101B-9397-08002B2CF9AE}" pid="4" name="OptimizationTime">
    <vt:lpwstr>20210720_1327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2021-07-19T16:38:26Z</dcterms:created>
  <dcterms:modified xsi:type="dcterms:W3CDTF">2021-07-19T16:39:13Z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0x010100D843FC5A8023BE49846995DC55E203C1</vt:lpwstr>
  </property>
</Properties>
</file>