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11" activeTab="0"/>
  </bookViews>
  <sheets>
    <sheet name="Premialità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<sst xmlns="http://schemas.openxmlformats.org/spreadsheetml/2006/main" count="14" uniqueCount="11">
  <si>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PREMI STANZIATI</t>
  </si>
  <si>
    <t>retribuzione di risultato posizioni organizzative e alte professionalità</t>
  </si>
  <si>
    <t xml:space="preserve">totale premi legati alla performance </t>
  </si>
  <si>
    <t>DIFFERENZA TRA PREMI STANZIATI E PREMI EROGATI</t>
  </si>
  <si>
    <t>premi quota A e B sistema compensi incentivanti e progetti finalizzati comparto</t>
  </si>
  <si>
    <t>PREMI EFFETTIVAMENTE DISTRIBUITI</t>
  </si>
  <si>
    <t>AMMONTARE COMPLESSIVO DEI PREMI COLLEGATI ALLA PERFORMANCE DELL'ARS</t>
  </si>
  <si>
    <t xml:space="preserve">retribuzione di risultato dirigenti </t>
  </si>
  <si>
    <t xml:space="preserve">(*) L'importo totale della produttività collettiva quota A e B previsto dal Contratto integrativo decentrato pari a € 65.000,00 è incrementato di anno in anno dalle economie risultanti dai medesimi accordi. </t>
  </si>
  <si>
    <t>premi quota A e B sistema compensi incentivanti e progetti finalizzati comparto (*) (**)</t>
  </si>
  <si>
    <t>(**) L'importo dei premi distribuito nel 2018 è relativo alla sola quota B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</si>
</sst>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00000"/>
    <numFmt numFmtId="168" formatCode="0.00000"/>
    <numFmt numFmtId="169" formatCode="0.0000"/>
    <numFmt numFmtId="170" formatCode="0.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_-* #,##0.0_-;\-* #,##0.0_-;_-* &quot;-&quot;_-;_-@_-"/>
    <numFmt numFmtId="177" formatCode="_-* #,##0.00_-;\-* #,##0.00_-;_-* &quot;-&quot;_-;_-@_-"/>
    <numFmt numFmtId="178" formatCode="_-[$€-2]\ * #,##0.00_-;\-[$€-2]\ * #,##0.00_-;_-[$€-2]\ * &quot;-&quot;??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&quot;Attivo&quot;;&quot;Attivo&quot;;&quot;Inattivo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178" fontId="0" fillId="0" borderId="0" applyFont="0" applyFill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5" fillId="0" borderId="0">
      <alignment/>
      <protection/>
    </xf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3" fontId="0" fillId="0" borderId="11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4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3" fontId="0" fillId="0" borderId="12" xfId="46" applyFont="1" applyFill="1" applyBorder="1" applyAlignment="1">
      <alignment wrapText="1"/>
    </xf>
    <xf numFmtId="43" fontId="0" fillId="0" borderId="0" xfId="0" applyNumberFormat="1" applyAlignment="1">
      <alignment/>
    </xf>
    <xf numFmtId="0" fontId="5" fillId="0" borderId="0" xfId="49" applyFont="1" applyFill="1" applyBorder="1" applyAlignment="1">
      <alignment horizontal="left" wrapText="1"/>
      <protection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9.8515625" style="0" customWidth="1"/>
    <col min="2" max="2" width="32.7109375" style="0" customWidth="1"/>
    <col min="3" max="3" width="15.421875" style="0" customWidth="1"/>
  </cols>
  <sheetData>
    <row r="1" spans="1:2" ht="15">
      <c r="A1" s="11" t="s">
        <v>6</v>
      </c>
      <c r="B1" s="11"/>
    </row>
    <row r="2" spans="1:2" ht="12.75">
      <c r="A2" s="1"/>
      <c r="B2" s="1"/>
    </row>
    <row r="3" spans="1:2" ht="12.75">
      <c r="A3" s="1"/>
      <c r="B3" s="1"/>
    </row>
    <row r="4" spans="1:3" s="4" customFormat="1" ht="18.75" customHeight="1">
      <c r="A4" s="16" t="s">
        <v>0</v>
      </c>
      <c r="B4" s="5">
        <v>2018</v>
      </c>
      <c r="C4" s="5">
        <v>2017</v>
      </c>
    </row>
    <row r="5" spans="1:3" s="2" customFormat="1" ht="21" customHeight="1">
      <c r="A5" s="22" t="s">
        <v>7</v>
      </c>
      <c r="B5" s="24">
        <v>55256.55</v>
      </c>
      <c r="C5" s="9">
        <f>94888.94</f>
        <v>94888.94</v>
      </c>
    </row>
    <row r="6" spans="1:3" s="2" customFormat="1" ht="25.5">
      <c r="A6" s="23" t="s">
        <v>1</v>
      </c>
      <c r="B6" s="23"/>
      <c r="C6" s="8"/>
    </row>
    <row r="7" spans="1:3" s="2" customFormat="1" ht="25.5">
      <c r="A7" s="23" t="s">
        <v>4</v>
      </c>
      <c r="B7" s="8">
        <f>29900+35100</f>
        <v>65000</v>
      </c>
      <c r="C7" s="8">
        <f>65000</f>
        <v>65000</v>
      </c>
    </row>
    <row r="8" spans="1:3" s="2" customFormat="1" ht="16.5" customHeight="1">
      <c r="A8" s="17" t="s">
        <v>2</v>
      </c>
      <c r="B8" s="15">
        <f>SUM(B5:B7)</f>
        <v>120256.55</v>
      </c>
      <c r="C8" s="15">
        <f>SUM(C5:C7)</f>
        <v>159888.94</v>
      </c>
    </row>
    <row r="9" s="2" customFormat="1" ht="12.75"/>
    <row r="10" spans="1:2" s="2" customFormat="1" ht="12.75">
      <c r="A10" s="18"/>
      <c r="B10" s="18"/>
    </row>
    <row r="11" spans="1:3" s="20" customFormat="1" ht="18.75" customHeight="1">
      <c r="A11" s="19" t="s">
        <v>5</v>
      </c>
      <c r="B11" s="5">
        <v>2018</v>
      </c>
      <c r="C11" s="7">
        <v>2017</v>
      </c>
    </row>
    <row r="12" spans="1:3" s="2" customFormat="1" ht="21" customHeight="1">
      <c r="A12" s="22" t="s">
        <v>7</v>
      </c>
      <c r="B12" s="9">
        <v>0</v>
      </c>
      <c r="C12" s="9">
        <v>94888.94</v>
      </c>
    </row>
    <row r="13" spans="1:3" s="2" customFormat="1" ht="25.5">
      <c r="A13" s="23" t="s">
        <v>1</v>
      </c>
      <c r="B13" s="8"/>
      <c r="C13" s="8">
        <v>0</v>
      </c>
    </row>
    <row r="14" spans="1:3" s="2" customFormat="1" ht="25.5">
      <c r="A14" s="23" t="s">
        <v>9</v>
      </c>
      <c r="B14" s="8">
        <f>9065.78+8973+8704.21+12798.74</f>
        <v>39541.729999999996</v>
      </c>
      <c r="C14" s="8">
        <v>101198.22</v>
      </c>
    </row>
    <row r="15" spans="1:3" s="2" customFormat="1" ht="18.75" customHeight="1">
      <c r="A15" s="17" t="s">
        <v>2</v>
      </c>
      <c r="B15" s="12">
        <f>SUM(B12:B14)</f>
        <v>39541.729999999996</v>
      </c>
      <c r="C15" s="12">
        <f>SUM(C12:C14)</f>
        <v>196087.16</v>
      </c>
    </row>
    <row r="16" s="21" customFormat="1" ht="12.75">
      <c r="C16" s="10"/>
    </row>
    <row r="17" s="13" customFormat="1" ht="12.75">
      <c r="C17" s="10"/>
    </row>
    <row r="18" spans="1:3" s="3" customFormat="1" ht="21" customHeight="1">
      <c r="A18" s="14" t="s">
        <v>3</v>
      </c>
      <c r="B18" s="6">
        <f>B8-B15</f>
        <v>80714.82</v>
      </c>
      <c r="C18" s="6">
        <f>C8-C15</f>
        <v>-36198.22</v>
      </c>
    </row>
    <row r="21" spans="1:3" ht="44.25" customHeight="1">
      <c r="A21" s="26" t="s">
        <v>8</v>
      </c>
      <c r="B21" s="26"/>
      <c r="C21" s="26"/>
    </row>
    <row r="22" ht="12.75">
      <c r="A22" s="27" t="s">
        <v>10</v>
      </c>
    </row>
    <row r="23" spans="1:3" ht="12.75">
      <c r="A23" s="2"/>
      <c r="B23" s="1"/>
      <c r="C23" s="2"/>
    </row>
    <row r="24" ht="12.75">
      <c r="B24" s="2"/>
    </row>
    <row r="26" ht="12.75">
      <c r="B26" s="25"/>
    </row>
  </sheetData>
  <sheetProtection/>
  <mergeCells count="1">
    <mergeCell ref="A21:C21"/>
  </mergeCells>
  <printOptions/>
  <pageMargins left="0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Daniela Alpini</cp:lastModifiedBy>
  <cp:lastPrinted>2014-09-05T10:13:14Z</cp:lastPrinted>
  <dcterms:created xsi:type="dcterms:W3CDTF">2002-08-05T08:38:03Z</dcterms:created>
  <dcterms:modified xsi:type="dcterms:W3CDTF">2019-03-29T11:23:27Z</dcterms:modified>
  <cp:category/>
  <cp:version/>
  <cp:contentType/>
  <cp:contentStatus/>
</cp:coreProperties>
</file>