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Dettaglio_Domande_Pagabili_AGEA" sheetId="1" r:id="rId1"/>
  </sheets>
  <calcPr calcId="145621"/>
</workbook>
</file>

<file path=xl/calcChain.xml><?xml version="1.0" encoding="utf-8"?>
<calcChain xmlns="http://schemas.openxmlformats.org/spreadsheetml/2006/main">
  <c r="M6" i="1" l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<sst xmlns="http://schemas.openxmlformats.org/spreadsheetml/2006/main" count="64" uniqueCount="40">
  <si>
    <t>Dettaglio Domande Pagabili Decreto 128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</si>
  <si>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</si>
  <si>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</si>
  <si>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</si>
  <si>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</si>
  <si>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</si>
  <si>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</si>
  <si>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</si>
  <si>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</si>
  <si>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</si>
  <si>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</si>
  <si>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</si>
  <si>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</si>
  <si>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</si>
  <si>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</si>
  <si>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</si>
  <si>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</si>
  <si>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</si>
  <si>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</si>
  <si>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</si>
  <si>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</si>
  <si>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</si>
  <si>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</si>
  <si>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</si>
  <si>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</si>
  <si>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</si>
  <si>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</si>
  <si>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IN PROPRIO</t>
  </si>
  <si>
    <t>NO</t>
  </si>
  <si>
    <t>In Liquidazione</t>
  </si>
  <si>
    <t>Co-Finanziato</t>
  </si>
  <si>
    <t>MARCHE</t>
  </si>
  <si>
    <t>SERV. DEC. AGRICOLTURA E ALIMENTAZIONE - ANCONA</t>
  </si>
  <si>
    <t>Nuova Programmazione</t>
  </si>
  <si>
    <t>PICENO S.C.A.R.L.</t>
  </si>
  <si>
    <t>AGEA.ASR.2017.1282929</t>
  </si>
  <si>
    <t>Anticipo</t>
  </si>
  <si>
    <t>SIBILLA - SOCIETA' CONSORTILE A RESPONSABILITA' LIMITATA</t>
  </si>
  <si>
    <t>TERRE CORTESI - MONCARO SOCIETA' COOPERATIVA AGRICOLA</t>
  </si>
  <si>
    <t>AGEA.ASR.2017.1277749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</si>
</sst>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showGridLines="0" tabSelected="1" workbookViewId="0">
      <selection activeCell="H19" sqref="H19"/>
    </sheetView>
  </sheetViews>
  <sheetFormatPr defaultRowHeight="15" x14ac:dyDescent="0.25"/>
  <cols>
    <col min="1" max="1" width="15.5703125" style="4" bestFit="1" customWidth="1"/>
    <col min="2" max="2" width="14.85546875" style="4" bestFit="1" customWidth="1"/>
    <col min="3" max="3" width="9.140625" style="4"/>
    <col min="4" max="4" width="36.5703125" style="4" bestFit="1" customWidth="1"/>
    <col min="5" max="5" width="15.28515625" style="4" bestFit="1" customWidth="1"/>
    <col min="6" max="6" width="28.8554687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3" width="17" style="4" bestFit="1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24" width="33.85546875" style="4" bestFit="1" customWidth="1"/>
    <col min="25" max="16384" width="9.140625" style="4"/>
  </cols>
  <sheetData>
    <row r="1" spans="1:24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24.75" x14ac:dyDescent="0.25">
      <c r="A4" s="6" t="s">
        <v>25</v>
      </c>
      <c r="B4" s="6" t="s">
        <v>26</v>
      </c>
      <c r="C4" s="6" t="s">
        <v>31</v>
      </c>
      <c r="D4" s="6" t="s">
        <v>32</v>
      </c>
      <c r="E4" s="6" t="s">
        <v>27</v>
      </c>
      <c r="F4" s="6" t="s">
        <v>27</v>
      </c>
      <c r="G4" s="6">
        <v>2017</v>
      </c>
      <c r="H4" s="6" t="str">
        <f>CONCATENATE("74270025088")</f>
        <v>74270025088</v>
      </c>
      <c r="I4" s="6" t="s">
        <v>28</v>
      </c>
      <c r="J4" s="6" t="s">
        <v>33</v>
      </c>
      <c r="K4" s="6" t="str">
        <f>CONCATENATE("")</f>
        <v/>
      </c>
      <c r="L4" s="6" t="str">
        <f>CONCATENATE("19 19.4 6b")</f>
        <v>19 19.4 6b</v>
      </c>
      <c r="M4" s="6" t="str">
        <f>CONCATENATE("01502360447")</f>
        <v>01502360447</v>
      </c>
      <c r="N4" s="6" t="s">
        <v>34</v>
      </c>
      <c r="O4" s="6" t="s">
        <v>35</v>
      </c>
      <c r="P4" s="7">
        <v>43088</v>
      </c>
      <c r="Q4" s="6" t="s">
        <v>29</v>
      </c>
      <c r="R4" s="6" t="s">
        <v>36</v>
      </c>
      <c r="S4" s="6" t="s">
        <v>30</v>
      </c>
      <c r="T4" s="8">
        <v>293482</v>
      </c>
      <c r="U4" s="8">
        <v>126549.44</v>
      </c>
      <c r="V4" s="8">
        <v>116864.53</v>
      </c>
      <c r="W4" s="6">
        <v>0</v>
      </c>
      <c r="X4" s="8">
        <v>50068.03</v>
      </c>
    </row>
    <row r="5" spans="1:24" ht="24.75" x14ac:dyDescent="0.25">
      <c r="A5" s="6" t="s">
        <v>25</v>
      </c>
      <c r="B5" s="6" t="s">
        <v>26</v>
      </c>
      <c r="C5" s="6" t="s">
        <v>31</v>
      </c>
      <c r="D5" s="6" t="s">
        <v>32</v>
      </c>
      <c r="E5" s="6" t="s">
        <v>27</v>
      </c>
      <c r="F5" s="6" t="s">
        <v>27</v>
      </c>
      <c r="G5" s="6">
        <v>2017</v>
      </c>
      <c r="H5" s="6" t="str">
        <f>CONCATENATE("74270025112")</f>
        <v>74270025112</v>
      </c>
      <c r="I5" s="6" t="s">
        <v>28</v>
      </c>
      <c r="J5" s="6" t="s">
        <v>33</v>
      </c>
      <c r="K5" s="6" t="str">
        <f>CONCATENATE("")</f>
        <v/>
      </c>
      <c r="L5" s="6" t="str">
        <f>CONCATENATE("19 19.4 6b")</f>
        <v>19 19.4 6b</v>
      </c>
      <c r="M5" s="6" t="str">
        <f>CONCATENATE("01451540437")</f>
        <v>01451540437</v>
      </c>
      <c r="N5" s="6" t="s">
        <v>37</v>
      </c>
      <c r="O5" s="6" t="s">
        <v>35</v>
      </c>
      <c r="P5" s="7">
        <v>43088</v>
      </c>
      <c r="Q5" s="6" t="s">
        <v>29</v>
      </c>
      <c r="R5" s="6" t="s">
        <v>36</v>
      </c>
      <c r="S5" s="6" t="s">
        <v>30</v>
      </c>
      <c r="T5" s="8">
        <v>450000</v>
      </c>
      <c r="U5" s="8">
        <v>194040</v>
      </c>
      <c r="V5" s="8">
        <v>179190</v>
      </c>
      <c r="W5" s="6">
        <v>0</v>
      </c>
      <c r="X5" s="8">
        <v>76770</v>
      </c>
    </row>
    <row r="6" spans="1:24" ht="24.75" x14ac:dyDescent="0.25">
      <c r="A6" s="6" t="s">
        <v>25</v>
      </c>
      <c r="B6" s="6" t="s">
        <v>26</v>
      </c>
      <c r="C6" s="6" t="s">
        <v>31</v>
      </c>
      <c r="D6" s="6" t="s">
        <v>32</v>
      </c>
      <c r="E6" s="6" t="s">
        <v>27</v>
      </c>
      <c r="F6" s="6" t="s">
        <v>27</v>
      </c>
      <c r="G6" s="6">
        <v>2017</v>
      </c>
      <c r="H6" s="6" t="str">
        <f>CONCATENATE("74270018604")</f>
        <v>74270018604</v>
      </c>
      <c r="I6" s="6" t="s">
        <v>28</v>
      </c>
      <c r="J6" s="6" t="s">
        <v>33</v>
      </c>
      <c r="K6" s="6" t="str">
        <f>CONCATENATE("")</f>
        <v/>
      </c>
      <c r="L6" s="6" t="str">
        <f>CONCATENATE("4 4.2 3a")</f>
        <v>4 4.2 3a</v>
      </c>
      <c r="M6" s="6" t="str">
        <f>CONCATENATE("00090490426")</f>
        <v>00090490426</v>
      </c>
      <c r="N6" s="6" t="s">
        <v>38</v>
      </c>
      <c r="O6" s="6" t="s">
        <v>39</v>
      </c>
      <c r="P6" s="7">
        <v>43088</v>
      </c>
      <c r="Q6" s="6" t="s">
        <v>29</v>
      </c>
      <c r="R6" s="6" t="s">
        <v>36</v>
      </c>
      <c r="S6" s="6" t="s">
        <v>30</v>
      </c>
      <c r="T6" s="8">
        <v>372503.15</v>
      </c>
      <c r="U6" s="8">
        <v>160623.35999999999</v>
      </c>
      <c r="V6" s="8">
        <v>148330.75</v>
      </c>
      <c r="W6" s="6">
        <v>0</v>
      </c>
      <c r="X6" s="8">
        <v>63549.04</v>
      </c>
    </row>
  </sheetData>
  <mergeCells count="2">
    <mergeCell ref="A1:X1"/>
    <mergeCell ref="A2:X2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2018-01-16T14:56:20Z</dcterms:created>
  <dcterms:modified xsi:type="dcterms:W3CDTF">2018-01-16T14:57:24Z</dcterms:modified>
</cp:coreProperties>
</file>