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eo_cuicchi\Desktop\"/>
    </mc:Choice>
  </mc:AlternateContent>
  <bookViews>
    <workbookView xWindow="0" yWindow="0" windowWidth="21570" windowHeight="7560"/>
  </bookViews>
  <sheets>
    <sheet name="Allegato A" sheetId="1" r:id="rId1"/>
    <sheet name="Allegato 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I6" i="2"/>
  <c r="J6" i="2"/>
  <c r="J5" i="2"/>
  <c r="I5" i="2"/>
  <c r="H5" i="2"/>
</calcChain>
</file>

<file path=xl/sharedStrings.xml><?xml version="1.0" encoding="utf-8"?>
<sst xmlns="http://schemas.openxmlformats.org/spreadsheetml/2006/main" count="46" uniqueCount="29">
  <si>
    <t>Punteggio</t>
  </si>
  <si>
    <t>Importo Spesa ammissibile</t>
  </si>
  <si>
    <t xml:space="preserve"> % contributo (b/a)</t>
  </si>
  <si>
    <t>Comune di Senigallia</t>
  </si>
  <si>
    <t>Richiedente</t>
  </si>
  <si>
    <t>C.F./P.IVA</t>
  </si>
  <si>
    <t>Indirizzo</t>
  </si>
  <si>
    <t>Città</t>
  </si>
  <si>
    <t>CAP</t>
  </si>
  <si>
    <t>Codice pratica</t>
  </si>
  <si>
    <t>Contributo CONCEDIBILE</t>
  </si>
  <si>
    <t>1°</t>
  </si>
  <si>
    <t>2°</t>
  </si>
  <si>
    <t>Contributo concesso</t>
  </si>
  <si>
    <t>Piazza Roma, 8</t>
  </si>
  <si>
    <t>Senigallia (AN)</t>
  </si>
  <si>
    <t>00332510429</t>
  </si>
  <si>
    <t>55/100</t>
  </si>
  <si>
    <t>02/POR/17</t>
  </si>
  <si>
    <t>01/POR/17</t>
  </si>
  <si>
    <t>Comune di Pesaro</t>
  </si>
  <si>
    <t>00272430414</t>
  </si>
  <si>
    <t>Piazza del Popolo, 1</t>
  </si>
  <si>
    <t>Pesaro</t>
  </si>
  <si>
    <t>capitolo 2160320024   UE (50%)</t>
  </si>
  <si>
    <t>capitolo  2160320023   STATO  (35 %)</t>
  </si>
  <si>
    <t>capitolo   2160320015       Regione  (15 %)</t>
  </si>
  <si>
    <t xml:space="preserve">Allegato B:  CONCESSIONE CONTRIBUTI ISTANZE AMMESSE A CONTRIBUTO AVVISO PUBBLICO Azione 1.1 - Reg. (UE) n. 1303/2013 e Reg. (UE) n. 508/2014. PO FEAMP 2014/2020 - Priorità IV - Sviluppo locale di tipo partecipativo (CLLD). Azione 1.1 Realizzare e/o migliorare le strutture e i servizi offerti nei porti di pesca - emanato dal FLAG Società cooperativa consortile GAC Marche nord </t>
  </si>
  <si>
    <t xml:space="preserve">Allegato A:  GRADUATORIA ISTANZE AMMESSE A CONTRIBUTO AVVISO PUBBLICO Azione 1.1 - Reg. (UE) n. 1303/2013 e Reg. (UE) n. 508/2014. PO FEAMP 2014/2020 - Priorità IV - Sviluppo locale di tipo partecipativo (CLLD). Azione 1.1 Realizzare e/o migliorare le strutture e i servizi offerti nei porti di pesca - emanato dal FLAG Società cooperativa consortile GAC Marche nord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</si>
</sst>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8" fontId="0" fillId="0" borderId="1" xfId="0" applyNumberFormat="1" applyBorder="1"/>
    <xf numFmtId="0" fontId="3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horizontal="justify" vertical="center" wrapText="1"/>
    </xf>
    <xf numFmtId="8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49" fontId="0" fillId="0" borderId="1" xfId="0" applyNumberFormat="1" applyBorder="1"/>
    <xf numFmtId="8" fontId="0" fillId="0" borderId="0" xfId="0" applyNumberFormat="1"/>
    <xf numFmtId="0" fontId="0" fillId="3" borderId="2" xfId="0" applyFill="1" applyBorder="1"/>
    <xf numFmtId="0" fontId="5" fillId="0" borderId="0" xfId="0" applyFont="1"/>
    <xf numFmtId="0" fontId="4" fillId="0" borderId="3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"/>
  <sheetViews>
    <sheetView tabSelected="1" workbookViewId="0">
      <selection activeCell="G20" sqref="G20"/>
    </sheetView>
  </sheetViews>
  <sheetFormatPr defaultRowHeight="15" x14ac:dyDescent="0.25"/>
  <cols>
    <col min="1" max="1" width="6.42578125" customWidth="1"/>
    <col min="2" max="2" width="4.5703125" customWidth="1"/>
    <col min="3" max="3" width="14.140625" customWidth="1"/>
    <col min="4" max="4" width="18.85546875" customWidth="1"/>
    <col min="5" max="5" width="35.7109375" bestFit="1" customWidth="1"/>
    <col min="6" max="6" width="12.140625" customWidth="1"/>
    <col min="7" max="7" width="21.42578125" bestFit="1" customWidth="1"/>
    <col min="8" max="8" width="15.28515625" bestFit="1" customWidth="1"/>
    <col min="10" max="10" width="13.140625" bestFit="1" customWidth="1"/>
    <col min="11" max="11" width="11.85546875" bestFit="1" customWidth="1"/>
    <col min="12" max="12" width="8.140625" bestFit="1" customWidth="1"/>
  </cols>
  <sheetData>
    <row r="3" spans="2:12" ht="18" customHeight="1" x14ac:dyDescent="0.25">
      <c r="B3" s="14" t="s">
        <v>28</v>
      </c>
    </row>
    <row r="4" spans="2:12" ht="15.75" x14ac:dyDescent="0.25">
      <c r="B4" s="1"/>
    </row>
    <row r="6" spans="2:12" ht="38.25" x14ac:dyDescent="0.25">
      <c r="C6" s="6" t="s">
        <v>0</v>
      </c>
      <c r="D6" s="6" t="s">
        <v>9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1</v>
      </c>
      <c r="K6" s="6" t="s">
        <v>10</v>
      </c>
      <c r="L6" s="6" t="s">
        <v>2</v>
      </c>
    </row>
    <row r="7" spans="2:12" ht="15.75" x14ac:dyDescent="0.25">
      <c r="B7" s="3" t="s">
        <v>11</v>
      </c>
      <c r="C7" s="7" t="s">
        <v>17</v>
      </c>
      <c r="D7" s="4" t="s">
        <v>19</v>
      </c>
      <c r="E7" s="7" t="s">
        <v>3</v>
      </c>
      <c r="F7" s="11" t="s">
        <v>16</v>
      </c>
      <c r="G7" s="4" t="s">
        <v>14</v>
      </c>
      <c r="H7" s="4" t="s">
        <v>15</v>
      </c>
      <c r="I7" s="4">
        <v>60019</v>
      </c>
      <c r="J7" s="8">
        <v>110000</v>
      </c>
      <c r="K7" s="9">
        <v>99000</v>
      </c>
      <c r="L7" s="10">
        <v>0.9</v>
      </c>
    </row>
    <row r="8" spans="2:12" ht="15.75" x14ac:dyDescent="0.25">
      <c r="B8" s="3" t="s">
        <v>12</v>
      </c>
      <c r="C8" s="7" t="s">
        <v>17</v>
      </c>
      <c r="D8" s="4" t="s">
        <v>18</v>
      </c>
      <c r="E8" s="7" t="s">
        <v>20</v>
      </c>
      <c r="F8" s="11" t="s">
        <v>21</v>
      </c>
      <c r="G8" s="4" t="s">
        <v>22</v>
      </c>
      <c r="H8" s="4" t="s">
        <v>23</v>
      </c>
      <c r="I8" s="4">
        <v>61121</v>
      </c>
      <c r="J8" s="9">
        <v>110000</v>
      </c>
      <c r="K8" s="9">
        <v>99000</v>
      </c>
      <c r="L8" s="10">
        <v>0.9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B17" sqref="B17"/>
    </sheetView>
  </sheetViews>
  <sheetFormatPr defaultRowHeight="15" x14ac:dyDescent="0.25"/>
  <cols>
    <col min="1" max="1" width="11" bestFit="1" customWidth="1"/>
    <col min="2" max="2" width="35.7109375" bestFit="1" customWidth="1"/>
    <col min="3" max="3" width="12.7109375" customWidth="1"/>
    <col min="4" max="4" width="18.42578125" customWidth="1"/>
    <col min="5" max="5" width="15.140625" customWidth="1"/>
    <col min="6" max="6" width="11.28515625" customWidth="1"/>
    <col min="7" max="7" width="11.85546875" bestFit="1" customWidth="1"/>
    <col min="8" max="10" width="10.5703125" bestFit="1" customWidth="1"/>
  </cols>
  <sheetData>
    <row r="1" spans="1:10" ht="18" customHeight="1" x14ac:dyDescent="0.25">
      <c r="B1" s="14" t="s">
        <v>27</v>
      </c>
    </row>
    <row r="2" spans="1:10" ht="18" customHeight="1" x14ac:dyDescent="0.25"/>
    <row r="3" spans="1:10" ht="15.7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63.75" x14ac:dyDescent="0.25">
      <c r="A4" s="2" t="s">
        <v>9</v>
      </c>
      <c r="B4" s="2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2" t="s">
        <v>13</v>
      </c>
      <c r="H4" s="2" t="s">
        <v>24</v>
      </c>
      <c r="I4" s="2" t="s">
        <v>25</v>
      </c>
      <c r="J4" s="2" t="s">
        <v>26</v>
      </c>
    </row>
    <row r="5" spans="1:10" ht="15.75" x14ac:dyDescent="0.25">
      <c r="A5" s="13" t="s">
        <v>19</v>
      </c>
      <c r="B5" s="7" t="s">
        <v>3</v>
      </c>
      <c r="C5" s="11" t="s">
        <v>16</v>
      </c>
      <c r="D5" s="4" t="s">
        <v>14</v>
      </c>
      <c r="E5" s="4" t="s">
        <v>15</v>
      </c>
      <c r="F5" s="4">
        <v>60019</v>
      </c>
      <c r="G5" s="9">
        <v>99000</v>
      </c>
      <c r="H5" s="5">
        <f>G5/100*50</f>
        <v>49500</v>
      </c>
      <c r="I5" s="5">
        <f>G5/100*35</f>
        <v>34650</v>
      </c>
      <c r="J5" s="5">
        <f>G5/100*15</f>
        <v>14850</v>
      </c>
    </row>
    <row r="6" spans="1:10" ht="15.75" x14ac:dyDescent="0.25">
      <c r="A6" s="3" t="s">
        <v>18</v>
      </c>
      <c r="B6" s="7" t="s">
        <v>20</v>
      </c>
      <c r="C6" s="11" t="s">
        <v>21</v>
      </c>
      <c r="D6" s="4" t="s">
        <v>22</v>
      </c>
      <c r="E6" s="4" t="s">
        <v>23</v>
      </c>
      <c r="F6" s="4">
        <v>61121</v>
      </c>
      <c r="G6" s="9">
        <v>99000</v>
      </c>
      <c r="H6" s="5">
        <f>G6/100*50</f>
        <v>49500</v>
      </c>
      <c r="I6" s="5">
        <f>G6/100*35</f>
        <v>34650</v>
      </c>
      <c r="J6" s="5">
        <f>G6/100*15</f>
        <v>14850</v>
      </c>
    </row>
    <row r="8" spans="1:10" x14ac:dyDescent="0.25">
      <c r="G8" s="12"/>
    </row>
  </sheetData>
  <mergeCells count="1"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Allegato A</vt:lpstr>
      <vt:lpstr>Allegato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Gagliardini Anibaldi</dc:creator>
  <cp:lastModifiedBy>Matteo Cuicchi</cp:lastModifiedBy>
  <dcterms:created xsi:type="dcterms:W3CDTF">2017-11-06T14:52:41Z</dcterms:created>
  <dcterms:modified xsi:type="dcterms:W3CDTF">2018-05-08T11:41:54Z</dcterms:modified>
</cp:coreProperties>
</file>